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A3" i="2" l="1"/>
  <c r="B3" i="2"/>
  <c r="C3" i="2"/>
  <c r="D3" i="2"/>
  <c r="E3" i="2"/>
  <c r="F3" i="2"/>
  <c r="G3" i="2"/>
  <c r="A4" i="2"/>
  <c r="B4" i="2"/>
  <c r="C4" i="2"/>
  <c r="D4" i="2"/>
  <c r="E4" i="2"/>
  <c r="F4" i="2"/>
  <c r="G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A35" i="2"/>
  <c r="B35" i="2"/>
  <c r="C35" i="2"/>
  <c r="D35" i="2"/>
  <c r="E35" i="2"/>
  <c r="F35" i="2"/>
  <c r="G35" i="2"/>
  <c r="A36" i="2"/>
  <c r="B36" i="2"/>
  <c r="C36" i="2"/>
  <c r="D36" i="2"/>
  <c r="E36" i="2"/>
  <c r="F36" i="2"/>
  <c r="G36" i="2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A39" i="2"/>
  <c r="B39" i="2"/>
  <c r="C39" i="2"/>
  <c r="D39" i="2"/>
  <c r="E39" i="2"/>
  <c r="F39" i="2"/>
  <c r="G39" i="2"/>
  <c r="A40" i="2"/>
  <c r="B40" i="2"/>
  <c r="C40" i="2"/>
  <c r="D40" i="2"/>
  <c r="E40" i="2"/>
  <c r="F40" i="2"/>
  <c r="G40" i="2"/>
  <c r="A41" i="2"/>
  <c r="B41" i="2"/>
  <c r="C41" i="2"/>
  <c r="D41" i="2"/>
  <c r="E41" i="2"/>
  <c r="F41" i="2"/>
  <c r="G41" i="2"/>
  <c r="A42" i="2"/>
  <c r="B42" i="2"/>
  <c r="C42" i="2"/>
  <c r="D42" i="2"/>
  <c r="E42" i="2"/>
  <c r="F42" i="2"/>
  <c r="G42" i="2"/>
  <c r="A43" i="2"/>
  <c r="B43" i="2"/>
  <c r="C43" i="2"/>
  <c r="D43" i="2"/>
  <c r="E43" i="2"/>
  <c r="F43" i="2"/>
  <c r="G43" i="2"/>
  <c r="A44" i="2"/>
  <c r="B44" i="2"/>
  <c r="C44" i="2"/>
  <c r="D44" i="2"/>
  <c r="E44" i="2"/>
  <c r="F44" i="2"/>
  <c r="G44" i="2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A47" i="2"/>
  <c r="B47" i="2"/>
  <c r="C47" i="2"/>
  <c r="D47" i="2"/>
  <c r="E47" i="2"/>
  <c r="F47" i="2"/>
  <c r="G47" i="2"/>
  <c r="A48" i="2"/>
  <c r="B48" i="2"/>
  <c r="C48" i="2"/>
  <c r="D48" i="2"/>
  <c r="E48" i="2"/>
  <c r="F48" i="2"/>
  <c r="G48" i="2"/>
  <c r="A49" i="2"/>
  <c r="B49" i="2"/>
  <c r="C49" i="2"/>
  <c r="D49" i="2"/>
  <c r="E49" i="2"/>
  <c r="F49" i="2"/>
  <c r="G49" i="2"/>
  <c r="A50" i="2"/>
  <c r="B50" i="2"/>
  <c r="C50" i="2"/>
  <c r="D50" i="2"/>
  <c r="E50" i="2"/>
  <c r="F50" i="2"/>
  <c r="G50" i="2"/>
  <c r="A51" i="2"/>
  <c r="B51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A55" i="2"/>
  <c r="B55" i="2"/>
  <c r="C55" i="2"/>
  <c r="D55" i="2"/>
  <c r="E55" i="2"/>
  <c r="F55" i="2"/>
  <c r="G55" i="2"/>
  <c r="A56" i="2"/>
  <c r="B56" i="2"/>
  <c r="C56" i="2"/>
  <c r="D56" i="2"/>
  <c r="E56" i="2"/>
  <c r="F56" i="2"/>
  <c r="G56" i="2"/>
  <c r="A57" i="2"/>
  <c r="B57" i="2"/>
  <c r="C57" i="2"/>
  <c r="D57" i="2"/>
  <c r="E57" i="2"/>
  <c r="F57" i="2"/>
  <c r="G57" i="2"/>
  <c r="A58" i="2"/>
  <c r="B58" i="2"/>
  <c r="C58" i="2"/>
  <c r="D58" i="2"/>
  <c r="E58" i="2"/>
  <c r="F58" i="2"/>
  <c r="G58" i="2"/>
  <c r="A59" i="2"/>
  <c r="B59" i="2"/>
  <c r="C59" i="2"/>
  <c r="D59" i="2"/>
  <c r="E59" i="2"/>
  <c r="F59" i="2"/>
  <c r="G59" i="2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A63" i="2"/>
  <c r="B63" i="2"/>
  <c r="C63" i="2"/>
  <c r="D63" i="2"/>
  <c r="E63" i="2"/>
  <c r="F63" i="2"/>
  <c r="G63" i="2"/>
  <c r="A64" i="2"/>
  <c r="B64" i="2"/>
  <c r="C64" i="2"/>
  <c r="D64" i="2"/>
  <c r="E64" i="2"/>
  <c r="F64" i="2"/>
  <c r="G64" i="2"/>
  <c r="A65" i="2"/>
  <c r="B65" i="2"/>
  <c r="C65" i="2"/>
  <c r="D65" i="2"/>
  <c r="E65" i="2"/>
  <c r="F65" i="2"/>
  <c r="G65" i="2"/>
  <c r="A66" i="2"/>
  <c r="B66" i="2"/>
  <c r="C66" i="2"/>
  <c r="D66" i="2"/>
  <c r="E66" i="2"/>
  <c r="F66" i="2"/>
  <c r="G66" i="2"/>
  <c r="A67" i="2"/>
  <c r="B67" i="2"/>
  <c r="C67" i="2"/>
  <c r="D67" i="2"/>
  <c r="E67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A71" i="2"/>
  <c r="B71" i="2"/>
  <c r="C71" i="2"/>
  <c r="D71" i="2"/>
  <c r="E71" i="2"/>
  <c r="F71" i="2"/>
  <c r="G71" i="2"/>
  <c r="A72" i="2"/>
  <c r="B72" i="2"/>
  <c r="C72" i="2"/>
  <c r="D72" i="2"/>
  <c r="E72" i="2"/>
  <c r="F72" i="2"/>
  <c r="G72" i="2"/>
  <c r="A73" i="2"/>
  <c r="B73" i="2"/>
  <c r="C73" i="2"/>
  <c r="D73" i="2"/>
  <c r="E73" i="2"/>
  <c r="F73" i="2"/>
  <c r="G73" i="2"/>
  <c r="A74" i="2"/>
  <c r="B74" i="2"/>
  <c r="C74" i="2"/>
  <c r="D74" i="2"/>
  <c r="E74" i="2"/>
  <c r="F74" i="2"/>
  <c r="G74" i="2"/>
  <c r="A75" i="2"/>
  <c r="B75" i="2"/>
  <c r="C75" i="2"/>
  <c r="D75" i="2"/>
  <c r="E75" i="2"/>
  <c r="F75" i="2"/>
  <c r="G75" i="2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A79" i="2"/>
  <c r="B79" i="2"/>
  <c r="C79" i="2"/>
  <c r="D79" i="2"/>
  <c r="E79" i="2"/>
  <c r="F79" i="2"/>
  <c r="G79" i="2"/>
  <c r="A80" i="2"/>
  <c r="B80" i="2"/>
  <c r="C80" i="2"/>
  <c r="D80" i="2"/>
  <c r="E80" i="2"/>
  <c r="F80" i="2"/>
  <c r="G80" i="2"/>
  <c r="A81" i="2"/>
  <c r="B81" i="2"/>
  <c r="C81" i="2"/>
  <c r="D81" i="2"/>
  <c r="E81" i="2"/>
  <c r="F81" i="2"/>
  <c r="G81" i="2"/>
  <c r="A82" i="2"/>
  <c r="B82" i="2"/>
  <c r="C82" i="2"/>
  <c r="D82" i="2"/>
  <c r="E82" i="2"/>
  <c r="F82" i="2"/>
  <c r="G82" i="2"/>
  <c r="A83" i="2"/>
  <c r="B83" i="2"/>
  <c r="C83" i="2"/>
  <c r="D83" i="2"/>
  <c r="E83" i="2"/>
  <c r="F83" i="2"/>
  <c r="G83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A87" i="2"/>
  <c r="B87" i="2"/>
  <c r="C87" i="2"/>
  <c r="D87" i="2"/>
  <c r="E87" i="2"/>
  <c r="F87" i="2"/>
  <c r="G87" i="2"/>
  <c r="A88" i="2"/>
  <c r="B88" i="2"/>
  <c r="C88" i="2"/>
  <c r="D88" i="2"/>
  <c r="E88" i="2"/>
  <c r="F88" i="2"/>
  <c r="G88" i="2"/>
  <c r="A89" i="2"/>
  <c r="B89" i="2"/>
  <c r="C89" i="2"/>
  <c r="D89" i="2"/>
  <c r="E89" i="2"/>
  <c r="F89" i="2"/>
  <c r="G89" i="2"/>
  <c r="A90" i="2"/>
  <c r="B90" i="2"/>
  <c r="C90" i="2"/>
  <c r="D90" i="2"/>
  <c r="E90" i="2"/>
  <c r="F90" i="2"/>
  <c r="G90" i="2"/>
  <c r="A91" i="2"/>
  <c r="B91" i="2"/>
  <c r="C91" i="2"/>
  <c r="D91" i="2"/>
  <c r="E91" i="2"/>
  <c r="F91" i="2"/>
  <c r="G91" i="2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A94" i="2"/>
  <c r="B94" i="2"/>
  <c r="C94" i="2"/>
  <c r="D94" i="2"/>
  <c r="E94" i="2"/>
  <c r="F94" i="2"/>
  <c r="G94" i="2"/>
  <c r="A95" i="2"/>
  <c r="B95" i="2"/>
  <c r="C95" i="2"/>
  <c r="D95" i="2"/>
  <c r="E95" i="2"/>
  <c r="F95" i="2"/>
  <c r="G95" i="2"/>
  <c r="A96" i="2"/>
  <c r="B96" i="2"/>
  <c r="C96" i="2"/>
  <c r="D96" i="2"/>
  <c r="E96" i="2"/>
  <c r="F96" i="2"/>
  <c r="G96" i="2"/>
  <c r="A97" i="2"/>
  <c r="B97" i="2"/>
  <c r="C97" i="2"/>
  <c r="D97" i="2"/>
  <c r="E97" i="2"/>
  <c r="F97" i="2"/>
  <c r="G97" i="2"/>
  <c r="A98" i="2"/>
  <c r="B98" i="2"/>
  <c r="C98" i="2"/>
  <c r="D98" i="2"/>
  <c r="E98" i="2"/>
  <c r="F98" i="2"/>
  <c r="G98" i="2"/>
  <c r="A99" i="2"/>
  <c r="B99" i="2"/>
  <c r="C99" i="2"/>
  <c r="D99" i="2"/>
  <c r="E99" i="2"/>
  <c r="F99" i="2"/>
  <c r="G99" i="2"/>
  <c r="A100" i="2"/>
  <c r="B100" i="2"/>
  <c r="C100" i="2"/>
  <c r="D100" i="2"/>
  <c r="E100" i="2"/>
  <c r="F100" i="2"/>
  <c r="G100" i="2"/>
  <c r="A101" i="2"/>
  <c r="B101" i="2"/>
  <c r="C101" i="2"/>
  <c r="D101" i="2"/>
  <c r="E101" i="2"/>
  <c r="F101" i="2"/>
  <c r="G101" i="2"/>
  <c r="A102" i="2"/>
  <c r="B102" i="2"/>
  <c r="C102" i="2"/>
  <c r="D102" i="2"/>
  <c r="E102" i="2"/>
  <c r="F102" i="2"/>
  <c r="G102" i="2"/>
  <c r="A103" i="2"/>
  <c r="B103" i="2"/>
  <c r="C103" i="2"/>
  <c r="D103" i="2"/>
  <c r="E103" i="2"/>
  <c r="F103" i="2"/>
  <c r="G103" i="2"/>
  <c r="A104" i="2"/>
  <c r="B104" i="2"/>
  <c r="C104" i="2"/>
  <c r="D104" i="2"/>
  <c r="E104" i="2"/>
  <c r="F104" i="2"/>
  <c r="G104" i="2"/>
  <c r="A105" i="2"/>
  <c r="B105" i="2"/>
  <c r="C105" i="2"/>
  <c r="D105" i="2"/>
  <c r="E105" i="2"/>
  <c r="F105" i="2"/>
  <c r="G105" i="2"/>
  <c r="A106" i="2"/>
  <c r="B106" i="2"/>
  <c r="C106" i="2"/>
  <c r="D106" i="2"/>
  <c r="E106" i="2"/>
  <c r="F106" i="2"/>
  <c r="G106" i="2"/>
  <c r="A107" i="2"/>
  <c r="B107" i="2"/>
  <c r="C107" i="2"/>
  <c r="D107" i="2"/>
  <c r="E107" i="2"/>
  <c r="F107" i="2"/>
  <c r="G107" i="2"/>
  <c r="A108" i="2"/>
  <c r="B108" i="2"/>
  <c r="C108" i="2"/>
  <c r="D108" i="2"/>
  <c r="E108" i="2"/>
  <c r="F108" i="2"/>
  <c r="G108" i="2"/>
  <c r="A109" i="2"/>
  <c r="B109" i="2"/>
  <c r="C109" i="2"/>
  <c r="D109" i="2"/>
  <c r="E109" i="2"/>
  <c r="F109" i="2"/>
  <c r="G109" i="2"/>
  <c r="A110" i="2"/>
  <c r="B110" i="2"/>
  <c r="C110" i="2"/>
  <c r="D110" i="2"/>
  <c r="E110" i="2"/>
  <c r="F110" i="2"/>
  <c r="G110" i="2"/>
  <c r="A111" i="2"/>
  <c r="B111" i="2"/>
  <c r="C111" i="2"/>
  <c r="D111" i="2"/>
  <c r="E111" i="2"/>
  <c r="F111" i="2"/>
  <c r="G111" i="2"/>
  <c r="A112" i="2"/>
  <c r="B112" i="2"/>
  <c r="C112" i="2"/>
  <c r="D112" i="2"/>
  <c r="E112" i="2"/>
  <c r="F112" i="2"/>
  <c r="G112" i="2"/>
  <c r="A113" i="2"/>
  <c r="B113" i="2"/>
  <c r="C113" i="2"/>
  <c r="D113" i="2"/>
  <c r="E113" i="2"/>
  <c r="F113" i="2"/>
  <c r="G113" i="2"/>
  <c r="A114" i="2"/>
  <c r="B114" i="2"/>
  <c r="C114" i="2"/>
  <c r="D114" i="2"/>
  <c r="E114" i="2"/>
  <c r="F114" i="2"/>
  <c r="G114" i="2"/>
  <c r="A115" i="2"/>
  <c r="B115" i="2"/>
  <c r="C115" i="2"/>
  <c r="D115" i="2"/>
  <c r="E115" i="2"/>
  <c r="F115" i="2"/>
  <c r="G115" i="2"/>
  <c r="A116" i="2"/>
  <c r="B116" i="2"/>
  <c r="C116" i="2"/>
  <c r="D116" i="2"/>
  <c r="E116" i="2"/>
  <c r="F116" i="2"/>
  <c r="G116" i="2"/>
  <c r="A117" i="2"/>
  <c r="B117" i="2"/>
  <c r="C117" i="2"/>
  <c r="D117" i="2"/>
  <c r="E117" i="2"/>
  <c r="F117" i="2"/>
  <c r="G117" i="2"/>
  <c r="A118" i="2"/>
  <c r="B118" i="2"/>
  <c r="C118" i="2"/>
  <c r="D118" i="2"/>
  <c r="E118" i="2"/>
  <c r="F118" i="2"/>
  <c r="G118" i="2"/>
  <c r="A119" i="2"/>
  <c r="B119" i="2"/>
  <c r="C119" i="2"/>
  <c r="D119" i="2"/>
  <c r="E119" i="2"/>
  <c r="F119" i="2"/>
  <c r="G119" i="2"/>
  <c r="A120" i="2"/>
  <c r="B120" i="2"/>
  <c r="C120" i="2"/>
  <c r="D120" i="2"/>
  <c r="E120" i="2"/>
  <c r="F120" i="2"/>
  <c r="G120" i="2"/>
  <c r="A121" i="2"/>
  <c r="B121" i="2"/>
  <c r="C121" i="2"/>
  <c r="D121" i="2"/>
  <c r="E121" i="2"/>
  <c r="F121" i="2"/>
  <c r="G121" i="2"/>
  <c r="A122" i="2"/>
  <c r="B122" i="2"/>
  <c r="C122" i="2"/>
  <c r="D122" i="2"/>
  <c r="E122" i="2"/>
  <c r="F122" i="2"/>
  <c r="G122" i="2"/>
  <c r="A123" i="2"/>
  <c r="B123" i="2"/>
  <c r="C123" i="2"/>
  <c r="D123" i="2"/>
  <c r="E123" i="2"/>
  <c r="F123" i="2"/>
  <c r="G123" i="2"/>
  <c r="A124" i="2"/>
  <c r="B124" i="2"/>
  <c r="C124" i="2"/>
  <c r="D124" i="2"/>
  <c r="E124" i="2"/>
  <c r="F124" i="2"/>
  <c r="G124" i="2"/>
  <c r="A125" i="2"/>
  <c r="B125" i="2"/>
  <c r="C125" i="2"/>
  <c r="D125" i="2"/>
  <c r="E125" i="2"/>
  <c r="F125" i="2"/>
  <c r="G125" i="2"/>
  <c r="A126" i="2"/>
  <c r="B126" i="2"/>
  <c r="C126" i="2"/>
  <c r="D126" i="2"/>
  <c r="E126" i="2"/>
  <c r="F126" i="2"/>
  <c r="G126" i="2"/>
  <c r="A127" i="2"/>
  <c r="B127" i="2"/>
  <c r="C127" i="2"/>
  <c r="D127" i="2"/>
  <c r="E127" i="2"/>
  <c r="F127" i="2"/>
  <c r="G127" i="2"/>
  <c r="A128" i="2"/>
  <c r="B128" i="2"/>
  <c r="C128" i="2"/>
  <c r="D128" i="2"/>
  <c r="E128" i="2"/>
  <c r="F128" i="2"/>
  <c r="G128" i="2"/>
  <c r="A129" i="2"/>
  <c r="B129" i="2"/>
  <c r="C129" i="2"/>
  <c r="D129" i="2"/>
  <c r="E129" i="2"/>
  <c r="F129" i="2"/>
  <c r="G129" i="2"/>
  <c r="A130" i="2"/>
  <c r="B130" i="2"/>
  <c r="C130" i="2"/>
  <c r="D130" i="2"/>
  <c r="E130" i="2"/>
  <c r="F130" i="2"/>
  <c r="G130" i="2"/>
  <c r="A131" i="2"/>
  <c r="F131" i="2"/>
  <c r="G131" i="2"/>
  <c r="E2" i="2" l="1"/>
  <c r="F2" i="2"/>
  <c r="C139" i="2"/>
  <c r="C137" i="2"/>
  <c r="C138" i="2"/>
</calcChain>
</file>

<file path=xl/sharedStrings.xml><?xml version="1.0" encoding="utf-8"?>
<sst xmlns="http://schemas.openxmlformats.org/spreadsheetml/2006/main" count="7" uniqueCount="7">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</sst>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 applyFill="1"/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" fontId="5" fillId="0" borderId="1" xfId="0" applyNumberFormat="1" applyFont="1" applyBorder="1"/>
    <xf numFmtId="0" fontId="6" fillId="2" borderId="1" xfId="0" applyFont="1" applyFill="1" applyBorder="1" applyAlignment="1">
      <alignment horizontal="center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88"/>
      <sheetName val="приложение к заявке"/>
      <sheetName val="Лист1"/>
    </sheetNames>
    <sheetDataSet>
      <sheetData sheetId="0">
        <row r="18">
          <cell r="C18" t="str">
            <v>DDP, ВКО, Жарминский район, пос. Ауэзов (пром. зона)</v>
          </cell>
        </row>
        <row r="19">
          <cell r="C19" t="str">
            <v>100% оплата с даты поставки на склад покупателя в течении 10 рабочих дней.</v>
          </cell>
        </row>
      </sheetData>
      <sheetData sheetId="1">
        <row r="2">
          <cell r="E2" t="str">
            <v>Цена за ед.тенге, с НДС</v>
          </cell>
          <cell r="F2" t="str">
            <v>Общая стоимость  тенге, с НДС</v>
          </cell>
        </row>
        <row r="3">
          <cell r="A3">
            <v>1</v>
          </cell>
          <cell r="B3" t="str">
            <v>Аккумулятор Security Force SF 1212 12 В, 12 А/ч</v>
          </cell>
          <cell r="C3" t="str">
            <v>шт</v>
          </cell>
          <cell r="D3">
            <v>5</v>
          </cell>
          <cell r="E3">
            <v>14651</v>
          </cell>
          <cell r="F3">
            <v>73255</v>
          </cell>
          <cell r="G3" t="str">
            <v>90 календарных дней</v>
          </cell>
        </row>
        <row r="4">
          <cell r="A4">
            <v>2</v>
          </cell>
          <cell r="B4" t="str">
            <v>Батарея аккумуляторная Security Force SF 1207</v>
          </cell>
          <cell r="C4" t="str">
            <v>шт</v>
          </cell>
          <cell r="D4">
            <v>10</v>
          </cell>
          <cell r="E4">
            <v>6801</v>
          </cell>
          <cell r="F4">
            <v>68010</v>
          </cell>
          <cell r="G4" t="str">
            <v>90 календарных дней</v>
          </cell>
        </row>
        <row r="5">
          <cell r="A5">
            <v>3</v>
          </cell>
          <cell r="B5" t="str">
            <v>Блок индикации и управления С2000-ПТ</v>
          </cell>
          <cell r="C5" t="str">
            <v>шт</v>
          </cell>
          <cell r="D5">
            <v>3</v>
          </cell>
          <cell r="E5">
            <v>47601</v>
          </cell>
          <cell r="F5">
            <v>142803</v>
          </cell>
          <cell r="G5" t="str">
            <v>90 календарных дней</v>
          </cell>
        </row>
        <row r="6">
          <cell r="A6">
            <v>4</v>
          </cell>
          <cell r="B6" t="str">
            <v>Блок контрольно-пусковой Болид Орион С2000-КПБ</v>
          </cell>
          <cell r="C6" t="str">
            <v>шт</v>
          </cell>
          <cell r="D6">
            <v>3</v>
          </cell>
          <cell r="E6">
            <v>29701</v>
          </cell>
          <cell r="F6">
            <v>89103</v>
          </cell>
          <cell r="G6" t="str">
            <v>90 календарных дней</v>
          </cell>
        </row>
        <row r="7">
          <cell r="A7">
            <v>5</v>
          </cell>
          <cell r="B7" t="str">
            <v>Блок питания "ОВЕН" БП-60Б-Д4-24</v>
          </cell>
          <cell r="C7" t="str">
            <v>шт</v>
          </cell>
          <cell r="D7">
            <v>10</v>
          </cell>
          <cell r="E7">
            <v>44001</v>
          </cell>
          <cell r="F7">
            <v>440010</v>
          </cell>
          <cell r="G7" t="str">
            <v>90 календарных дней</v>
          </cell>
        </row>
        <row r="8">
          <cell r="A8">
            <v>6</v>
          </cell>
          <cell r="B8" t="str">
            <v>Блок питания 24В на DIN-рейку, MDR-20-24</v>
          </cell>
          <cell r="C8" t="str">
            <v>шт</v>
          </cell>
          <cell r="D8">
            <v>5</v>
          </cell>
          <cell r="E8">
            <v>13401</v>
          </cell>
          <cell r="F8">
            <v>67005</v>
          </cell>
          <cell r="G8" t="str">
            <v>90 календарных дней</v>
          </cell>
        </row>
        <row r="9">
          <cell r="A9">
            <v>7</v>
          </cell>
          <cell r="B9" t="str">
            <v>Блок питания EDR-120-24, 24В,5А,120Вт</v>
          </cell>
          <cell r="C9" t="str">
            <v>шт</v>
          </cell>
          <cell r="D9">
            <v>1</v>
          </cell>
          <cell r="E9">
            <v>27401</v>
          </cell>
          <cell r="F9">
            <v>27401</v>
          </cell>
          <cell r="G9" t="str">
            <v>90 календарных дней</v>
          </cell>
        </row>
        <row r="10">
          <cell r="A10">
            <v>8</v>
          </cell>
          <cell r="B10" t="str">
            <v>Блок сигнально-пусковой Болид Орион "С2000-СП1" исп.01 ,RS485, 4 релейных перекл. контакта 250В АС 10А</v>
          </cell>
          <cell r="C10" t="str">
            <v>шт</v>
          </cell>
          <cell r="D10">
            <v>6</v>
          </cell>
          <cell r="E10">
            <v>21001</v>
          </cell>
          <cell r="F10">
            <v>126006</v>
          </cell>
          <cell r="G10" t="str">
            <v>90 календарных дней</v>
          </cell>
        </row>
        <row r="11">
          <cell r="A11">
            <v>9</v>
          </cell>
          <cell r="B11" t="str">
            <v>Блок сигнально-пусковой С2000-СП1</v>
          </cell>
          <cell r="C11" t="str">
            <v>шт</v>
          </cell>
          <cell r="D11">
            <v>2</v>
          </cell>
          <cell r="E11">
            <v>20001</v>
          </cell>
          <cell r="F11">
            <v>40002</v>
          </cell>
          <cell r="G11" t="str">
            <v>90 календарных дней</v>
          </cell>
        </row>
        <row r="12">
          <cell r="A12">
            <v>10</v>
          </cell>
          <cell r="B12" t="str">
            <v>Ввод кабельный ВК-М20-16-МР20 (ЗЭТА)</v>
          </cell>
          <cell r="C12" t="str">
            <v>шт</v>
          </cell>
          <cell r="D12">
            <v>15</v>
          </cell>
          <cell r="E12">
            <v>6151</v>
          </cell>
          <cell r="F12">
            <v>92265</v>
          </cell>
          <cell r="G12" t="str">
            <v>90 календарных дней</v>
          </cell>
        </row>
        <row r="13">
          <cell r="A13">
            <v>11</v>
          </cell>
          <cell r="B13" t="str">
            <v>Вилка "евро" прямая, 250В-16А</v>
          </cell>
          <cell r="C13" t="str">
            <v>шт</v>
          </cell>
          <cell r="D13">
            <v>20</v>
          </cell>
          <cell r="E13">
            <v>501</v>
          </cell>
          <cell r="F13">
            <v>10020</v>
          </cell>
          <cell r="G13" t="str">
            <v>90 календарных дней</v>
          </cell>
        </row>
        <row r="14">
          <cell r="A14">
            <v>12</v>
          </cell>
          <cell r="B14" t="str">
            <v>Вилка "евро" штепсельная, 250В-10А</v>
          </cell>
          <cell r="C14" t="str">
            <v>шт</v>
          </cell>
          <cell r="D14">
            <v>50</v>
          </cell>
          <cell r="E14">
            <v>261</v>
          </cell>
          <cell r="F14">
            <v>13050</v>
          </cell>
          <cell r="G14" t="str">
            <v>90 календарных дней</v>
          </cell>
        </row>
        <row r="15">
          <cell r="A15">
            <v>13</v>
          </cell>
          <cell r="B15" t="str">
            <v>Выключатель 2-клавиши ОП Рондо 6А IP44 250В белый VA56-225B-BI</v>
          </cell>
          <cell r="C15" t="str">
            <v>шт</v>
          </cell>
          <cell r="D15">
            <v>20</v>
          </cell>
          <cell r="E15">
            <v>1501</v>
          </cell>
          <cell r="F15">
            <v>30020</v>
          </cell>
          <cell r="G15" t="str">
            <v>90 календарных дней</v>
          </cell>
        </row>
        <row r="16">
          <cell r="A16">
            <v>14</v>
          </cell>
          <cell r="B16" t="str">
            <v>Выключатель автоматический 100А 3П 25кА 80-100А, Eaton NZMB1-A100</v>
          </cell>
          <cell r="C16" t="str">
            <v>шт</v>
          </cell>
          <cell r="D16">
            <v>4</v>
          </cell>
          <cell r="E16">
            <v>142201</v>
          </cell>
          <cell r="F16">
            <v>568804</v>
          </cell>
          <cell r="G16" t="str">
            <v>90 календарных дней</v>
          </cell>
        </row>
        <row r="17">
          <cell r="A17">
            <v>15</v>
          </cell>
          <cell r="B17" t="str">
            <v>ВА101 3Р 25A 4,5кА С DEKraft</v>
          </cell>
          <cell r="C17" t="str">
            <v>шт</v>
          </cell>
          <cell r="D17">
            <v>10</v>
          </cell>
          <cell r="E17">
            <v>2801</v>
          </cell>
          <cell r="F17">
            <v>28010</v>
          </cell>
          <cell r="G17" t="str">
            <v>90 календарных дней</v>
          </cell>
        </row>
        <row r="18">
          <cell r="A18">
            <v>16</v>
          </cell>
          <cell r="B18" t="str">
            <v>ВА101 1Р 20A 4,5кА С DEKraft</v>
          </cell>
          <cell r="C18" t="str">
            <v>шт</v>
          </cell>
          <cell r="D18">
            <v>20</v>
          </cell>
          <cell r="E18">
            <v>901</v>
          </cell>
          <cell r="F18">
            <v>18020</v>
          </cell>
          <cell r="G18" t="str">
            <v>90 календарных дней</v>
          </cell>
        </row>
        <row r="19">
          <cell r="A19">
            <v>17</v>
          </cell>
          <cell r="B19" t="str">
            <v>ВА101 1Р 32A 4,5кА С DEKraft</v>
          </cell>
          <cell r="C19" t="str">
            <v>шт</v>
          </cell>
          <cell r="D19">
            <v>20</v>
          </cell>
          <cell r="E19">
            <v>951</v>
          </cell>
          <cell r="F19">
            <v>19020</v>
          </cell>
          <cell r="G19" t="str">
            <v>90 календарных дней</v>
          </cell>
        </row>
        <row r="20">
          <cell r="A20">
            <v>18</v>
          </cell>
          <cell r="B20" t="str">
            <v>ВА101 1Р 40А 4,5кА С DEKraft</v>
          </cell>
          <cell r="C20" t="str">
            <v>шт</v>
          </cell>
          <cell r="D20">
            <v>20</v>
          </cell>
          <cell r="E20">
            <v>1101</v>
          </cell>
          <cell r="F20">
            <v>22020</v>
          </cell>
          <cell r="G20" t="str">
            <v>90 календарных дней</v>
          </cell>
        </row>
        <row r="21">
          <cell r="A21">
            <v>19</v>
          </cell>
          <cell r="B21" t="str">
            <v>ВА101 1Р 50А 4,5кА С DEKraft</v>
          </cell>
          <cell r="C21" t="str">
            <v>шт</v>
          </cell>
          <cell r="D21">
            <v>20</v>
          </cell>
          <cell r="E21">
            <v>1201</v>
          </cell>
          <cell r="F21">
            <v>24020</v>
          </cell>
          <cell r="G21" t="str">
            <v>90 календарных дней</v>
          </cell>
        </row>
        <row r="22">
          <cell r="A22">
            <v>20</v>
          </cell>
          <cell r="B22" t="str">
            <v>ВА101 3Р 32А 4,5кА С DEKraft</v>
          </cell>
          <cell r="C22" t="str">
            <v>шт</v>
          </cell>
          <cell r="D22">
            <v>12</v>
          </cell>
          <cell r="E22">
            <v>2801</v>
          </cell>
          <cell r="F22">
            <v>33612</v>
          </cell>
          <cell r="G22" t="str">
            <v>90 календарных дней</v>
          </cell>
        </row>
        <row r="23">
          <cell r="A23">
            <v>21</v>
          </cell>
          <cell r="B23" t="str">
            <v>ВА101 3Р 25А 4,5кА С DEKraft</v>
          </cell>
          <cell r="C23" t="str">
            <v>шт</v>
          </cell>
          <cell r="D23">
            <v>12</v>
          </cell>
          <cell r="E23">
            <v>2801</v>
          </cell>
          <cell r="F23">
            <v>33612</v>
          </cell>
          <cell r="G23" t="str">
            <v>90 календарных дней</v>
          </cell>
        </row>
        <row r="24">
          <cell r="A24">
            <v>22</v>
          </cell>
          <cell r="B24" t="str">
            <v>ВА101 3Р 50А 4,5кА С DEKraft</v>
          </cell>
          <cell r="C24" t="str">
            <v>шт</v>
          </cell>
          <cell r="D24">
            <v>12</v>
          </cell>
          <cell r="E24">
            <v>3401</v>
          </cell>
          <cell r="F24">
            <v>40812</v>
          </cell>
          <cell r="G24" t="str">
            <v>90 календарных дней</v>
          </cell>
        </row>
        <row r="25">
          <cell r="A25">
            <v>23</v>
          </cell>
          <cell r="B25" t="str">
            <v>ВА101 3Р 63А 4,5кА С DEKraft</v>
          </cell>
          <cell r="C25" t="str">
            <v>шт</v>
          </cell>
          <cell r="D25">
            <v>12</v>
          </cell>
          <cell r="E25">
            <v>3501</v>
          </cell>
          <cell r="F25">
            <v>42012</v>
          </cell>
          <cell r="G25" t="str">
            <v>90 календарных дней</v>
          </cell>
        </row>
        <row r="26">
          <cell r="A26">
            <v>24</v>
          </cell>
          <cell r="B26" t="str">
            <v>Автоматический выключатель ВА5237-340010 250А</v>
          </cell>
          <cell r="C26" t="str">
            <v>шт</v>
          </cell>
          <cell r="D26">
            <v>5</v>
          </cell>
          <cell r="E26">
            <v>119001</v>
          </cell>
          <cell r="F26">
            <v>595005</v>
          </cell>
          <cell r="G26" t="str">
            <v>90 календарных дней</v>
          </cell>
        </row>
        <row r="27">
          <cell r="A27">
            <v>25</v>
          </cell>
          <cell r="B27" t="str">
            <v>Автоматический выключатель ВА5237-340010 400А</v>
          </cell>
          <cell r="C27" t="str">
            <v>шт</v>
          </cell>
          <cell r="D27">
            <v>5</v>
          </cell>
          <cell r="E27">
            <v>195001</v>
          </cell>
          <cell r="F27">
            <v>975005</v>
          </cell>
          <cell r="G27" t="str">
            <v>90 календарных дней</v>
          </cell>
        </row>
        <row r="28">
          <cell r="A28">
            <v>26</v>
          </cell>
          <cell r="B28" t="str">
            <v>Выключатель автоматический ВА 5139 400А</v>
          </cell>
          <cell r="C28" t="str">
            <v>шт</v>
          </cell>
          <cell r="D28">
            <v>5</v>
          </cell>
          <cell r="E28">
            <v>131001</v>
          </cell>
          <cell r="F28">
            <v>655005</v>
          </cell>
          <cell r="G28" t="str">
            <v>90 календарных дней</v>
          </cell>
        </row>
        <row r="29">
          <cell r="A29">
            <v>27</v>
          </cell>
          <cell r="B29" t="str">
            <v>Выключатель автоматический ВА47-29 1P 20А 4,5кА х-ка С IEK MVA20-1-020-C</v>
          </cell>
          <cell r="C29" t="str">
            <v>шт</v>
          </cell>
          <cell r="D29">
            <v>10</v>
          </cell>
          <cell r="E29">
            <v>1301</v>
          </cell>
          <cell r="F29">
            <v>13010</v>
          </cell>
          <cell r="G29" t="str">
            <v>90 календарных дней</v>
          </cell>
        </row>
        <row r="30">
          <cell r="A30">
            <v>28</v>
          </cell>
          <cell r="B30" t="str">
            <v>Выключатель безопасности блокирующий NCx2; IP67, SPARTAN Guard master 440G-S36005</v>
          </cell>
          <cell r="C30" t="str">
            <v>шт</v>
          </cell>
          <cell r="D30">
            <v>2</v>
          </cell>
          <cell r="E30">
            <v>499001</v>
          </cell>
          <cell r="F30">
            <v>998002</v>
          </cell>
          <cell r="G30" t="str">
            <v>90 календарных дней</v>
          </cell>
        </row>
        <row r="31">
          <cell r="A31">
            <v>29</v>
          </cell>
          <cell r="B31" t="str">
            <v>Переключатель - би о/п ВА 66-102Б 1кл. 6А Рондо IP44</v>
          </cell>
          <cell r="C31" t="str">
            <v>шт</v>
          </cell>
          <cell r="D31">
            <v>20</v>
          </cell>
          <cell r="E31">
            <v>1181</v>
          </cell>
          <cell r="F31">
            <v>23620</v>
          </cell>
          <cell r="G31" t="str">
            <v>90 календарных дней</v>
          </cell>
        </row>
        <row r="32">
          <cell r="A32">
            <v>30</v>
          </cell>
          <cell r="B32" t="str">
            <v>Гильза ГМ 70-13 ЗЭТАРУС zeta 10118</v>
          </cell>
          <cell r="C32" t="str">
            <v>шт</v>
          </cell>
          <cell r="D32">
            <v>190</v>
          </cell>
          <cell r="E32">
            <v>600</v>
          </cell>
          <cell r="F32">
            <v>114000</v>
          </cell>
          <cell r="G32" t="str">
            <v>90 календарных дней</v>
          </cell>
        </row>
        <row r="33">
          <cell r="A33">
            <v>31</v>
          </cell>
          <cell r="B33" t="str">
            <v>Гильза ГМ 120-17 ЗЭТАРУС zeta 10120</v>
          </cell>
          <cell r="C33" t="str">
            <v>шт</v>
          </cell>
          <cell r="D33">
            <v>60</v>
          </cell>
          <cell r="E33">
            <v>1660</v>
          </cell>
          <cell r="F33">
            <v>99600</v>
          </cell>
          <cell r="G33" t="str">
            <v>90 календарных дней</v>
          </cell>
        </row>
        <row r="34">
          <cell r="A34">
            <v>32</v>
          </cell>
          <cell r="B34" t="str">
            <v>Гильза ГМ 150-19 ЗЭТАРУС zeta 10121</v>
          </cell>
          <cell r="C34" t="str">
            <v>шт</v>
          </cell>
          <cell r="D34">
            <v>60</v>
          </cell>
          <cell r="E34">
            <v>2180</v>
          </cell>
          <cell r="F34">
            <v>130800</v>
          </cell>
          <cell r="G34" t="str">
            <v>90 календарных дней</v>
          </cell>
        </row>
        <row r="35">
          <cell r="A35">
            <v>33</v>
          </cell>
          <cell r="B35" t="str">
            <v>Гильза медная луженая ГМЛ 25-7</v>
          </cell>
          <cell r="C35" t="str">
            <v>шт</v>
          </cell>
          <cell r="D35">
            <v>30</v>
          </cell>
          <cell r="E35">
            <v>275</v>
          </cell>
          <cell r="F35">
            <v>8250</v>
          </cell>
          <cell r="G35" t="str">
            <v>90 календарных дней</v>
          </cell>
        </row>
        <row r="36">
          <cell r="A36">
            <v>34</v>
          </cell>
          <cell r="B36" t="str">
            <v>Гильза ГМ 35-9 ЗЭТА zeta10124</v>
          </cell>
          <cell r="C36" t="str">
            <v>шт</v>
          </cell>
          <cell r="D36">
            <v>100</v>
          </cell>
          <cell r="E36">
            <v>390</v>
          </cell>
          <cell r="F36">
            <v>39000</v>
          </cell>
          <cell r="G36" t="str">
            <v>90 календарных дней</v>
          </cell>
        </row>
        <row r="37">
          <cell r="A37">
            <v>35</v>
          </cell>
          <cell r="B37" t="str">
            <v>Гильза ГМ 50-11 ЗЭТА zeta10117</v>
          </cell>
          <cell r="C37" t="str">
            <v>шт</v>
          </cell>
          <cell r="D37">
            <v>260</v>
          </cell>
          <cell r="E37">
            <v>475</v>
          </cell>
          <cell r="F37">
            <v>123500</v>
          </cell>
          <cell r="G37" t="str">
            <v>90 календарных дней</v>
          </cell>
        </row>
        <row r="38">
          <cell r="A38">
            <v>36</v>
          </cell>
          <cell r="B38" t="str">
            <v>Гильза ГМ 95-15 ЗЭТАРУС zeta 10119</v>
          </cell>
          <cell r="C38" t="str">
            <v>шт</v>
          </cell>
          <cell r="D38">
            <v>60</v>
          </cell>
          <cell r="E38">
            <v>1171</v>
          </cell>
          <cell r="F38">
            <v>70260</v>
          </cell>
          <cell r="G38" t="str">
            <v>90 календарных дней</v>
          </cell>
        </row>
        <row r="39">
          <cell r="A39">
            <v>37</v>
          </cell>
          <cell r="B39" t="str">
            <v>Датчик-реле уровня РОС-301</v>
          </cell>
          <cell r="C39" t="str">
            <v>шт</v>
          </cell>
          <cell r="D39">
            <v>5</v>
          </cell>
          <cell r="E39">
            <v>56001</v>
          </cell>
          <cell r="F39">
            <v>280005</v>
          </cell>
          <cell r="G39" t="str">
            <v>90 календарных дней</v>
          </cell>
        </row>
        <row r="40">
          <cell r="A40">
            <v>38</v>
          </cell>
          <cell r="B40" t="str">
            <v>Заземление переносное ЗПП-15Д</v>
          </cell>
          <cell r="C40" t="str">
            <v>шт</v>
          </cell>
          <cell r="D40">
            <v>1</v>
          </cell>
          <cell r="E40">
            <v>38001</v>
          </cell>
          <cell r="F40">
            <v>38001</v>
          </cell>
          <cell r="G40" t="str">
            <v>90 календарных дней</v>
          </cell>
        </row>
        <row r="41">
          <cell r="A41">
            <v>39</v>
          </cell>
          <cell r="B41" t="str">
            <v>Извещатель магнитоконтактный ИО-102-14</v>
          </cell>
          <cell r="C41" t="str">
            <v>шт</v>
          </cell>
          <cell r="D41">
            <v>5</v>
          </cell>
          <cell r="E41">
            <v>501</v>
          </cell>
          <cell r="F41">
            <v>2505</v>
          </cell>
          <cell r="G41" t="str">
            <v>90 календарных дней</v>
          </cell>
        </row>
        <row r="42">
          <cell r="A42">
            <v>40</v>
          </cell>
          <cell r="B42" t="str">
            <v>Извещатель охранный магнитоконтактный С2000-СМК Эстет адресный, АЦДР.425112.001-01</v>
          </cell>
          <cell r="C42" t="str">
            <v>шт</v>
          </cell>
          <cell r="D42">
            <v>5</v>
          </cell>
          <cell r="E42">
            <v>5551</v>
          </cell>
          <cell r="F42">
            <v>27755</v>
          </cell>
          <cell r="G42" t="str">
            <v>90 календарных дней</v>
          </cell>
        </row>
        <row r="43">
          <cell r="A43">
            <v>41</v>
          </cell>
          <cell r="B43" t="str">
            <v>Извещатель пожарный дымовой ДИП-34А-01-02 оптико-электронный адресно-аналоговый</v>
          </cell>
          <cell r="C43" t="str">
            <v>шт</v>
          </cell>
          <cell r="D43">
            <v>9</v>
          </cell>
          <cell r="E43">
            <v>10001</v>
          </cell>
          <cell r="F43">
            <v>90009</v>
          </cell>
          <cell r="G43" t="str">
            <v>90 календарных дней</v>
          </cell>
        </row>
        <row r="44">
          <cell r="A44">
            <v>42</v>
          </cell>
          <cell r="B44" t="str">
            <v>Извещатель пожарный ручной ИПР 513-3М электроконтактный, АЦДР.425211.006</v>
          </cell>
          <cell r="C44" t="str">
            <v>шт</v>
          </cell>
          <cell r="D44">
            <v>5</v>
          </cell>
          <cell r="E44">
            <v>5101</v>
          </cell>
          <cell r="F44">
            <v>25505</v>
          </cell>
          <cell r="G44" t="str">
            <v>90 календарных дней</v>
          </cell>
        </row>
        <row r="45">
          <cell r="A45">
            <v>43</v>
          </cell>
          <cell r="B45" t="str">
            <v>Извещатель пожарный ручной ИПР-513-3АМ исп. 01</v>
          </cell>
          <cell r="C45" t="str">
            <v>шт</v>
          </cell>
          <cell r="D45">
            <v>7</v>
          </cell>
          <cell r="E45">
            <v>7001</v>
          </cell>
          <cell r="F45">
            <v>49007</v>
          </cell>
          <cell r="G45" t="str">
            <v>90 календарных дней</v>
          </cell>
        </row>
        <row r="46">
          <cell r="A46">
            <v>44</v>
          </cell>
          <cell r="B46" t="str">
            <v>Извещатель пожарный тепловой адресно-аналоговый С2000-ИП-03</v>
          </cell>
          <cell r="C46" t="str">
            <v>шт</v>
          </cell>
          <cell r="D46">
            <v>10</v>
          </cell>
          <cell r="E46">
            <v>8841</v>
          </cell>
          <cell r="F46">
            <v>88410</v>
          </cell>
          <cell r="G46" t="str">
            <v>90 календарных дней</v>
          </cell>
        </row>
        <row r="47">
          <cell r="A47">
            <v>45</v>
          </cell>
          <cell r="B47" t="str">
            <v>Измеритель цифровой одноканальный ОВЕН ИДЦ1-Щ8</v>
          </cell>
          <cell r="C47" t="str">
            <v>шт</v>
          </cell>
          <cell r="D47">
            <v>5</v>
          </cell>
          <cell r="E47">
            <v>62501</v>
          </cell>
          <cell r="F47">
            <v>312505</v>
          </cell>
          <cell r="G47" t="str">
            <v>90 календарных дней</v>
          </cell>
        </row>
        <row r="48">
          <cell r="A48">
            <v>46</v>
          </cell>
          <cell r="B48" t="str">
            <v>Индикатор токовой петли ИТП-11.КР</v>
          </cell>
          <cell r="C48" t="str">
            <v>шт</v>
          </cell>
          <cell r="D48">
            <v>10</v>
          </cell>
          <cell r="E48">
            <v>26401</v>
          </cell>
          <cell r="F48">
            <v>264010</v>
          </cell>
          <cell r="G48" t="str">
            <v>90 календарных дней</v>
          </cell>
        </row>
        <row r="49">
          <cell r="A49">
            <v>47</v>
          </cell>
          <cell r="B49" t="str">
            <v>Кабель "витая пара" TOUGHCable PRO, бухта 305м.</v>
          </cell>
          <cell r="C49" t="str">
            <v>м</v>
          </cell>
          <cell r="D49">
            <v>610</v>
          </cell>
          <cell r="E49">
            <v>376</v>
          </cell>
          <cell r="F49">
            <v>229360</v>
          </cell>
          <cell r="G49" t="str">
            <v>90 календарных дней</v>
          </cell>
        </row>
        <row r="50">
          <cell r="A50">
            <v>48</v>
          </cell>
          <cell r="B50" t="str">
            <v>Кабель UTP cat.5e Ubiquiti ToughCable CARRIIER</v>
          </cell>
          <cell r="C50" t="str">
            <v>м</v>
          </cell>
          <cell r="D50">
            <v>1830</v>
          </cell>
          <cell r="E50">
            <v>435</v>
          </cell>
          <cell r="F50">
            <v>796050</v>
          </cell>
          <cell r="G50" t="str">
            <v>90 календарных дней</v>
          </cell>
        </row>
        <row r="51">
          <cell r="A51">
            <v>49</v>
          </cell>
          <cell r="B51" t="str">
            <v>Кабель питания РС 1,8м</v>
          </cell>
          <cell r="C51" t="str">
            <v>шт</v>
          </cell>
          <cell r="D51">
            <v>50</v>
          </cell>
          <cell r="E51">
            <v>1450</v>
          </cell>
          <cell r="F51">
            <v>72500</v>
          </cell>
          <cell r="G51" t="str">
            <v>90 календарных дней</v>
          </cell>
        </row>
        <row r="52">
          <cell r="A52">
            <v>50</v>
          </cell>
          <cell r="B52" t="str">
            <v>Кабель шины CAN 2 x 2 x 0,5 UNITRONIC BUS CAN FD P, 2170279</v>
          </cell>
          <cell r="C52" t="str">
            <v>м</v>
          </cell>
          <cell r="D52">
            <v>50</v>
          </cell>
          <cell r="E52">
            <v>5900</v>
          </cell>
          <cell r="F52">
            <v>295000</v>
          </cell>
          <cell r="G52" t="str">
            <v>90 календарных дней</v>
          </cell>
        </row>
        <row r="53">
          <cell r="A53">
            <v>51</v>
          </cell>
          <cell r="B53" t="str">
            <v>Ключ электронный VIZIT Touch Memory (DS-1990A-F5, держатель)</v>
          </cell>
          <cell r="C53" t="str">
            <v>шт</v>
          </cell>
          <cell r="D53">
            <v>3</v>
          </cell>
          <cell r="E53">
            <v>246</v>
          </cell>
          <cell r="F53">
            <v>738</v>
          </cell>
          <cell r="G53" t="str">
            <v>90 календарных дней</v>
          </cell>
        </row>
        <row r="54">
          <cell r="A54">
            <v>52</v>
          </cell>
          <cell r="B54" t="str">
            <v>Колодка клеммная (10мм) 10А (10шт.) EKF PROxima plc-kk-10-10</v>
          </cell>
          <cell r="C54" t="str">
            <v>упак</v>
          </cell>
          <cell r="D54">
            <v>10</v>
          </cell>
          <cell r="E54">
            <v>5701</v>
          </cell>
          <cell r="F54">
            <v>57010</v>
          </cell>
          <cell r="G54" t="str">
            <v>90 календарных дней</v>
          </cell>
        </row>
        <row r="55">
          <cell r="A55">
            <v>53</v>
          </cell>
          <cell r="B55" t="str">
            <v>Колодка клеммная (4мм) 3А (10шт.) EKF PROxima plc-kk-4-3</v>
          </cell>
          <cell r="C55" t="str">
            <v>упак</v>
          </cell>
          <cell r="D55">
            <v>10</v>
          </cell>
          <cell r="E55">
            <v>3901</v>
          </cell>
          <cell r="F55">
            <v>39010</v>
          </cell>
          <cell r="G55" t="str">
            <v>90 календарных дней</v>
          </cell>
        </row>
        <row r="56">
          <cell r="A56">
            <v>54</v>
          </cell>
          <cell r="B56" t="str">
            <v>Колодка клеммная 30А на 12 пар до 16мм2</v>
          </cell>
          <cell r="C56" t="str">
            <v>шт</v>
          </cell>
          <cell r="D56">
            <v>40</v>
          </cell>
          <cell r="E56">
            <v>1901</v>
          </cell>
          <cell r="F56">
            <v>76040</v>
          </cell>
          <cell r="G56" t="str">
            <v>90 календарных дней</v>
          </cell>
        </row>
        <row r="57">
          <cell r="A57">
            <v>55</v>
          </cell>
          <cell r="B57" t="str">
            <v>Колодка клеммная 60А на 12 пар до 25мм2</v>
          </cell>
          <cell r="C57" t="str">
            <v>шт</v>
          </cell>
          <cell r="D57">
            <v>40</v>
          </cell>
          <cell r="E57">
            <v>2501</v>
          </cell>
          <cell r="F57">
            <v>100040</v>
          </cell>
          <cell r="G57" t="str">
            <v>90 календарных дней</v>
          </cell>
        </row>
        <row r="58">
          <cell r="A58">
            <v>56</v>
          </cell>
          <cell r="B58" t="str">
            <v>Контроллер IRON LOGIC Z-5R в корпусе</v>
          </cell>
          <cell r="C58" t="str">
            <v>шт</v>
          </cell>
          <cell r="D58">
            <v>3</v>
          </cell>
          <cell r="E58">
            <v>6701</v>
          </cell>
          <cell r="F58">
            <v>20103</v>
          </cell>
          <cell r="G58" t="str">
            <v>90 календарных дней</v>
          </cell>
        </row>
        <row r="59">
          <cell r="A59">
            <v>57</v>
          </cell>
          <cell r="B59" t="str">
            <v>Контроллер длинных линий С-2000КДЛ</v>
          </cell>
          <cell r="C59" t="str">
            <v>шт</v>
          </cell>
          <cell r="D59">
            <v>6</v>
          </cell>
          <cell r="E59">
            <v>25501</v>
          </cell>
          <cell r="F59">
            <v>153006</v>
          </cell>
          <cell r="G59" t="str">
            <v>90 календарных дней</v>
          </cell>
        </row>
        <row r="60">
          <cell r="A60">
            <v>58</v>
          </cell>
          <cell r="B60" t="str">
            <v>Коробка распаячная о/у 6 вводов 70х70х40 мм КР2605</v>
          </cell>
          <cell r="C60" t="str">
            <v>шт</v>
          </cell>
          <cell r="D60">
            <v>6</v>
          </cell>
          <cell r="E60">
            <v>571</v>
          </cell>
          <cell r="F60">
            <v>3426</v>
          </cell>
          <cell r="G60" t="str">
            <v>90 календарных дней</v>
          </cell>
        </row>
        <row r="61">
          <cell r="A61">
            <v>59</v>
          </cell>
          <cell r="B61" t="str">
            <v>Лампа светодиодная LED A60-15W-840-E27 (диод, груша, 15Вт, нейтр, E27) (Б0033183)</v>
          </cell>
          <cell r="C61" t="str">
            <v>шт</v>
          </cell>
          <cell r="D61">
            <v>40</v>
          </cell>
          <cell r="E61">
            <v>836</v>
          </cell>
          <cell r="F61">
            <v>33440</v>
          </cell>
          <cell r="G61" t="str">
            <v>90 календарных дней</v>
          </cell>
        </row>
        <row r="62">
          <cell r="A62">
            <v>60</v>
          </cell>
          <cell r="B62" t="str">
            <v>Лампа светодиодная LED A65 20Вт Е27 230В 4000К ASD арт.4690612004204</v>
          </cell>
          <cell r="C62" t="str">
            <v>шт</v>
          </cell>
          <cell r="D62">
            <v>20</v>
          </cell>
          <cell r="E62">
            <v>1201</v>
          </cell>
          <cell r="F62">
            <v>24020</v>
          </cell>
          <cell r="G62" t="str">
            <v>90 календарных дней</v>
          </cell>
        </row>
        <row r="63">
          <cell r="A63">
            <v>61</v>
          </cell>
          <cell r="B63" t="str">
            <v>Манометр ТМ-210Р 00 (0-2,5МРа) М12*1,5 2,5 О2</v>
          </cell>
          <cell r="C63" t="str">
            <v>шт</v>
          </cell>
          <cell r="D63">
            <v>25</v>
          </cell>
          <cell r="E63">
            <v>5001</v>
          </cell>
          <cell r="F63">
            <v>125025</v>
          </cell>
          <cell r="G63" t="str">
            <v>90 календарных дней</v>
          </cell>
        </row>
        <row r="64">
          <cell r="A64">
            <v>62</v>
          </cell>
          <cell r="B64" t="str">
            <v>Манометр ТМ-210Р 00 (0-25МРа) М12*1,5 2,5 О2</v>
          </cell>
          <cell r="C64" t="str">
            <v>шт</v>
          </cell>
          <cell r="D64">
            <v>25</v>
          </cell>
          <cell r="E64">
            <v>5001</v>
          </cell>
          <cell r="F64">
            <v>125025</v>
          </cell>
          <cell r="G64" t="str">
            <v>90 календарных дней</v>
          </cell>
        </row>
        <row r="65">
          <cell r="A65">
            <v>63</v>
          </cell>
          <cell r="B65" t="str">
            <v>Манометр ТМ-210Р 00 (0-0,6МРа) М12*1,5 2,5 С3Н8</v>
          </cell>
          <cell r="C65" t="str">
            <v>шт</v>
          </cell>
          <cell r="D65">
            <v>25</v>
          </cell>
          <cell r="E65">
            <v>5001</v>
          </cell>
          <cell r="F65">
            <v>125025</v>
          </cell>
          <cell r="G65" t="str">
            <v>90 календарных дней</v>
          </cell>
        </row>
        <row r="66">
          <cell r="A66">
            <v>64</v>
          </cell>
          <cell r="B66" t="str">
            <v>Наконечник алюминиевый ТА 25-7</v>
          </cell>
          <cell r="C66" t="str">
            <v>шт</v>
          </cell>
          <cell r="D66">
            <v>160</v>
          </cell>
          <cell r="E66">
            <v>155</v>
          </cell>
          <cell r="F66">
            <v>24800</v>
          </cell>
          <cell r="G66" t="str">
            <v>90 календарных дней</v>
          </cell>
        </row>
        <row r="67">
          <cell r="A67">
            <v>65</v>
          </cell>
          <cell r="B67" t="str">
            <v>Наконечник кабельный алюминиевый ТА 35-10-8</v>
          </cell>
          <cell r="C67" t="str">
            <v>шт</v>
          </cell>
          <cell r="D67">
            <v>160</v>
          </cell>
          <cell r="E67">
            <v>160</v>
          </cell>
          <cell r="F67">
            <v>25600</v>
          </cell>
          <cell r="G67" t="str">
            <v>90 календарных дней</v>
          </cell>
        </row>
        <row r="68">
          <cell r="A68">
            <v>66</v>
          </cell>
          <cell r="B68" t="str">
            <v>Наконечник алюминиевый ТА 70</v>
          </cell>
          <cell r="C68" t="str">
            <v>шт</v>
          </cell>
          <cell r="D68">
            <v>160</v>
          </cell>
          <cell r="E68">
            <v>260</v>
          </cell>
          <cell r="F68">
            <v>41600</v>
          </cell>
          <cell r="G68" t="str">
            <v>90 календарных дней</v>
          </cell>
        </row>
        <row r="69">
          <cell r="A69">
            <v>67</v>
          </cell>
          <cell r="B69" t="str">
            <v>Наконечник кабельный алюминиевый ТА 95-12-13</v>
          </cell>
          <cell r="C69" t="str">
            <v>шт</v>
          </cell>
          <cell r="D69">
            <v>160</v>
          </cell>
          <cell r="E69">
            <v>265</v>
          </cell>
          <cell r="F69">
            <v>42400</v>
          </cell>
          <cell r="G69" t="str">
            <v>90 календарных дней</v>
          </cell>
        </row>
        <row r="70">
          <cell r="A70">
            <v>68</v>
          </cell>
          <cell r="B70" t="str">
            <v>Наконечник кабельный медный луженый JG-50, IEK, арт. UNP40-050-10-10</v>
          </cell>
          <cell r="C70" t="str">
            <v>шт</v>
          </cell>
          <cell r="D70">
            <v>60</v>
          </cell>
          <cell r="E70">
            <v>360</v>
          </cell>
          <cell r="F70">
            <v>21600</v>
          </cell>
          <cell r="G70" t="str">
            <v>90 календарных дней</v>
          </cell>
        </row>
        <row r="71">
          <cell r="A71">
            <v>69</v>
          </cell>
          <cell r="B71" t="str">
            <v>Наконечник медный ТМ 35-10-9</v>
          </cell>
          <cell r="C71" t="str">
            <v>шт</v>
          </cell>
          <cell r="D71">
            <v>40</v>
          </cell>
          <cell r="E71">
            <v>431</v>
          </cell>
          <cell r="F71">
            <v>17240</v>
          </cell>
          <cell r="G71" t="str">
            <v>90 календарных дней</v>
          </cell>
        </row>
        <row r="72">
          <cell r="A72">
            <v>70</v>
          </cell>
          <cell r="B72" t="str">
            <v>Наконечник медный ТМ 50</v>
          </cell>
          <cell r="C72" t="str">
            <v>шт</v>
          </cell>
          <cell r="D72">
            <v>160</v>
          </cell>
          <cell r="E72">
            <v>550</v>
          </cell>
          <cell r="F72">
            <v>88000</v>
          </cell>
          <cell r="G72" t="str">
            <v>90 календарных дней</v>
          </cell>
        </row>
        <row r="73">
          <cell r="A73">
            <v>71</v>
          </cell>
          <cell r="B73" t="str">
            <v>Наконечник медный ТМЛ 120</v>
          </cell>
          <cell r="C73" t="str">
            <v>шт</v>
          </cell>
          <cell r="D73">
            <v>100</v>
          </cell>
          <cell r="E73">
            <v>1950</v>
          </cell>
          <cell r="F73">
            <v>195000</v>
          </cell>
          <cell r="G73" t="str">
            <v>90 календарных дней</v>
          </cell>
        </row>
        <row r="74">
          <cell r="A74">
            <v>72</v>
          </cell>
          <cell r="B74" t="str">
            <v>Наконечник кабельный медный ТМ 95-10-15</v>
          </cell>
          <cell r="C74" t="str">
            <v>шт</v>
          </cell>
          <cell r="D74">
            <v>60</v>
          </cell>
          <cell r="E74">
            <v>1050</v>
          </cell>
          <cell r="F74">
            <v>63000</v>
          </cell>
          <cell r="G74" t="str">
            <v>90 календарных дней</v>
          </cell>
        </row>
        <row r="75">
          <cell r="A75">
            <v>73</v>
          </cell>
          <cell r="B75" t="str">
            <v xml:space="preserve">Наконечник ТМЛ 120-12-17 </v>
          </cell>
          <cell r="C75" t="str">
            <v>шт</v>
          </cell>
          <cell r="D75">
            <v>60</v>
          </cell>
          <cell r="E75">
            <v>1410</v>
          </cell>
          <cell r="F75">
            <v>84600</v>
          </cell>
          <cell r="G75" t="str">
            <v>90 календарных дней</v>
          </cell>
        </row>
        <row r="76">
          <cell r="A76">
            <v>74</v>
          </cell>
          <cell r="B76" t="str">
            <v xml:space="preserve">Наконечники медные луженые ТМЛ 150-16-20 </v>
          </cell>
          <cell r="C76" t="str">
            <v>шт</v>
          </cell>
          <cell r="D76">
            <v>40</v>
          </cell>
          <cell r="E76">
            <v>2075</v>
          </cell>
          <cell r="F76">
            <v>83000</v>
          </cell>
          <cell r="G76" t="str">
            <v>90 календарных дней</v>
          </cell>
        </row>
        <row r="77">
          <cell r="A77">
            <v>75</v>
          </cell>
          <cell r="B77" t="str">
            <v>Наконечник кабельный медный ТМЛ 185-16-21, ГОСТ 7386-80</v>
          </cell>
          <cell r="C77" t="str">
            <v>шт</v>
          </cell>
          <cell r="D77">
            <v>40</v>
          </cell>
          <cell r="E77">
            <v>3400</v>
          </cell>
          <cell r="F77">
            <v>136000</v>
          </cell>
          <cell r="G77" t="str">
            <v>90 календарных дней</v>
          </cell>
        </row>
        <row r="78">
          <cell r="A78">
            <v>76</v>
          </cell>
          <cell r="B78" t="str">
            <v>Наконечники медные луженые ТМЛ 70-12-13 ГОСТ 7386-80</v>
          </cell>
          <cell r="C78" t="str">
            <v>шт</v>
          </cell>
          <cell r="D78">
            <v>60</v>
          </cell>
          <cell r="E78">
            <v>600</v>
          </cell>
          <cell r="F78">
            <v>36000</v>
          </cell>
          <cell r="G78" t="str">
            <v>90 календарных дней</v>
          </cell>
        </row>
        <row r="79">
          <cell r="A79">
            <v>77</v>
          </cell>
          <cell r="B79" t="str">
            <v>Наконечники медные луженые ТМЛ 95-12-16 ГОСТ 7386-80</v>
          </cell>
          <cell r="C79" t="str">
            <v>шт</v>
          </cell>
          <cell r="D79">
            <v>60</v>
          </cell>
          <cell r="E79">
            <v>1000</v>
          </cell>
          <cell r="F79">
            <v>60000</v>
          </cell>
          <cell r="G79" t="str">
            <v>90 календарных дней</v>
          </cell>
        </row>
        <row r="80">
          <cell r="A80">
            <v>78</v>
          </cell>
          <cell r="B80" t="str">
            <v>Оповещатель охранно-пожарный звуковой адресный C2000-ОПЗ</v>
          </cell>
          <cell r="C80" t="str">
            <v>шт</v>
          </cell>
          <cell r="D80">
            <v>3</v>
          </cell>
          <cell r="E80">
            <v>13441</v>
          </cell>
          <cell r="F80">
            <v>40323</v>
          </cell>
          <cell r="G80" t="str">
            <v>90 календарных дней</v>
          </cell>
        </row>
        <row r="81">
          <cell r="A81">
            <v>79</v>
          </cell>
          <cell r="B81" t="str">
            <v>Оповещатель охранно-пожарный комбинированный свето-звуковой Маяк-24-КПМ2-НИ</v>
          </cell>
          <cell r="C81" t="str">
            <v>шт</v>
          </cell>
          <cell r="D81">
            <v>10</v>
          </cell>
          <cell r="E81">
            <v>6201</v>
          </cell>
          <cell r="F81">
            <v>62010</v>
          </cell>
          <cell r="G81" t="str">
            <v>90 календарных дней</v>
          </cell>
        </row>
        <row r="82">
          <cell r="A82">
            <v>80</v>
          </cell>
          <cell r="B82" t="str">
            <v>Оповещатель охранно-пожарный световой (табло) ЛЮКС-24 "Порошок не входи"</v>
          </cell>
          <cell r="C82" t="str">
            <v>шт</v>
          </cell>
          <cell r="D82">
            <v>2</v>
          </cell>
          <cell r="E82">
            <v>1801</v>
          </cell>
          <cell r="F82">
            <v>3602</v>
          </cell>
          <cell r="G82" t="str">
            <v>90 календарных дней</v>
          </cell>
        </row>
        <row r="83">
          <cell r="A83">
            <v>81</v>
          </cell>
          <cell r="B83" t="str">
            <v>Оповещатель светозвуковой "Маяк-12КП"</v>
          </cell>
          <cell r="C83" t="str">
            <v>шт</v>
          </cell>
          <cell r="D83">
            <v>6</v>
          </cell>
          <cell r="E83">
            <v>2851</v>
          </cell>
          <cell r="F83">
            <v>17106</v>
          </cell>
          <cell r="G83" t="str">
            <v>90 календарных дней</v>
          </cell>
        </row>
        <row r="84">
          <cell r="A84">
            <v>82</v>
          </cell>
          <cell r="B84" t="str">
            <v>Оповещатель светозвуковой Маяк-24-К</v>
          </cell>
          <cell r="C84" t="str">
            <v>шт</v>
          </cell>
          <cell r="D84">
            <v>5</v>
          </cell>
          <cell r="E84">
            <v>3601</v>
          </cell>
          <cell r="F84">
            <v>18005</v>
          </cell>
          <cell r="G84" t="str">
            <v>90 календарных дней</v>
          </cell>
        </row>
        <row r="85">
          <cell r="A85">
            <v>83</v>
          </cell>
          <cell r="B85" t="str">
            <v>Паронит ПМБ 2,0 мм</v>
          </cell>
          <cell r="C85" t="str">
            <v>кг</v>
          </cell>
          <cell r="D85">
            <v>20</v>
          </cell>
          <cell r="E85">
            <v>1901</v>
          </cell>
          <cell r="F85">
            <v>38020</v>
          </cell>
          <cell r="G85" t="str">
            <v>90 календарных дней</v>
          </cell>
        </row>
        <row r="86">
          <cell r="A86">
            <v>84</v>
          </cell>
          <cell r="B86" t="str">
            <v>Паронит ПМБ 5,0 мм</v>
          </cell>
          <cell r="C86" t="str">
            <v>кг</v>
          </cell>
          <cell r="D86">
            <v>60</v>
          </cell>
          <cell r="E86">
            <v>1901</v>
          </cell>
          <cell r="F86">
            <v>114060</v>
          </cell>
          <cell r="G86" t="str">
            <v>90 календарных дней</v>
          </cell>
        </row>
        <row r="87">
          <cell r="A87">
            <v>85</v>
          </cell>
          <cell r="B87" t="str">
            <v>Переключатель 3 положения с фиксацией NP2-BD33 2НО 574849</v>
          </cell>
          <cell r="C87" t="str">
            <v>шт</v>
          </cell>
          <cell r="D87">
            <v>10</v>
          </cell>
          <cell r="E87">
            <v>3451</v>
          </cell>
          <cell r="F87">
            <v>34510</v>
          </cell>
          <cell r="G87" t="str">
            <v>90 календарных дней</v>
          </cell>
        </row>
        <row r="88">
          <cell r="A88">
            <v>86</v>
          </cell>
          <cell r="B88" t="str">
            <v>Переключатель 3 положения с фиксацией NP2-BD53 2НО 574852</v>
          </cell>
          <cell r="C88" t="str">
            <v>шт</v>
          </cell>
          <cell r="D88">
            <v>10</v>
          </cell>
          <cell r="E88">
            <v>3901</v>
          </cell>
          <cell r="F88">
            <v>39010</v>
          </cell>
          <cell r="G88" t="str">
            <v>90 календарных дней</v>
          </cell>
        </row>
        <row r="89">
          <cell r="A89">
            <v>87</v>
          </cell>
          <cell r="B89" t="str">
            <v>Переходник MOXA Mini DB9F-to-TB</v>
          </cell>
          <cell r="C89" t="str">
            <v>шт</v>
          </cell>
          <cell r="D89">
            <v>3</v>
          </cell>
          <cell r="E89">
            <v>13551</v>
          </cell>
          <cell r="F89">
            <v>40653</v>
          </cell>
          <cell r="G89" t="str">
            <v>90 календарных дней</v>
          </cell>
        </row>
        <row r="90">
          <cell r="A90">
            <v>88</v>
          </cell>
          <cell r="B90" t="str">
            <v>Предохранитель ПКТ-101-6 У3 16А (312мм)</v>
          </cell>
          <cell r="C90" t="str">
            <v>шт</v>
          </cell>
          <cell r="D90">
            <v>6</v>
          </cell>
          <cell r="E90">
            <v>12401</v>
          </cell>
          <cell r="F90">
            <v>74406</v>
          </cell>
          <cell r="G90" t="str">
            <v>90 календарных дней</v>
          </cell>
        </row>
        <row r="91">
          <cell r="A91">
            <v>89</v>
          </cell>
          <cell r="B91" t="str">
            <v>Предохранитель ПКТ-101-6-31,5-20-У3-КЭАЗ 120482</v>
          </cell>
          <cell r="C91" t="str">
            <v>шт</v>
          </cell>
          <cell r="D91">
            <v>6</v>
          </cell>
          <cell r="E91">
            <v>12401</v>
          </cell>
          <cell r="F91">
            <v>74406</v>
          </cell>
          <cell r="G91" t="str">
            <v>90 календарных дней</v>
          </cell>
        </row>
        <row r="92">
          <cell r="A92">
            <v>90</v>
          </cell>
          <cell r="B92" t="str">
            <v>Предохранитель ПКТ-102-6кВ 50А</v>
          </cell>
          <cell r="C92" t="str">
            <v>шт</v>
          </cell>
          <cell r="D92">
            <v>6</v>
          </cell>
          <cell r="E92">
            <v>16901</v>
          </cell>
          <cell r="F92">
            <v>101406</v>
          </cell>
          <cell r="G92" t="str">
            <v>90 календарных дней</v>
          </cell>
        </row>
        <row r="93">
          <cell r="A93">
            <v>91</v>
          </cell>
          <cell r="B93" t="str">
            <v>Предохранитель ПН2 400А</v>
          </cell>
          <cell r="C93" t="str">
            <v>шт</v>
          </cell>
          <cell r="D93">
            <v>12</v>
          </cell>
          <cell r="E93">
            <v>1991</v>
          </cell>
          <cell r="F93">
            <v>23892</v>
          </cell>
          <cell r="G93" t="str">
            <v>90 календарных дней</v>
          </cell>
        </row>
        <row r="94">
          <cell r="A94">
            <v>92</v>
          </cell>
          <cell r="B94" t="str">
            <v>Преобразователь давления Овен ПД100И-ДИВ2,4-115-0,5-2</v>
          </cell>
          <cell r="C94" t="str">
            <v>шт</v>
          </cell>
          <cell r="D94">
            <v>2</v>
          </cell>
          <cell r="E94">
            <v>149001</v>
          </cell>
          <cell r="F94">
            <v>298002</v>
          </cell>
          <cell r="G94" t="str">
            <v>90 календарных дней</v>
          </cell>
        </row>
        <row r="95">
          <cell r="A95">
            <v>93</v>
          </cell>
          <cell r="B95" t="str">
            <v>Преобразователь интерфейса RS-232/RS-485 в Ethernet C-2000-Ethernet</v>
          </cell>
          <cell r="C95" t="str">
            <v>шт</v>
          </cell>
          <cell r="D95">
            <v>1</v>
          </cell>
          <cell r="E95">
            <v>24001</v>
          </cell>
          <cell r="F95">
            <v>24001</v>
          </cell>
          <cell r="G95" t="str">
            <v>90 календарных дней</v>
          </cell>
        </row>
        <row r="96">
          <cell r="A96">
            <v>94</v>
          </cell>
          <cell r="B96" t="str">
            <v>Преобразователь интерфейсов USB/RS-485 С2000-USB АЦДР.426469.029-01</v>
          </cell>
          <cell r="C96" t="str">
            <v>шт</v>
          </cell>
          <cell r="D96">
            <v>2</v>
          </cell>
          <cell r="E96">
            <v>16101</v>
          </cell>
          <cell r="F96">
            <v>32202</v>
          </cell>
          <cell r="G96" t="str">
            <v>90 календарных дней</v>
          </cell>
        </row>
        <row r="97">
          <cell r="A97">
            <v>95</v>
          </cell>
          <cell r="B97" t="str">
            <v>Преобразователь/повторитель С2000-ПИ интерфейса RS-485</v>
          </cell>
          <cell r="C97" t="str">
            <v>шт</v>
          </cell>
          <cell r="D97">
            <v>2</v>
          </cell>
          <cell r="E97">
            <v>32001</v>
          </cell>
          <cell r="F97">
            <v>64002</v>
          </cell>
          <cell r="G97" t="str">
            <v>90 календарных дней</v>
          </cell>
        </row>
        <row r="98">
          <cell r="A98">
            <v>96</v>
          </cell>
          <cell r="B98" t="str">
            <v>Прибор приёмно-контрольный охранно-пожарный "Сигнал-20М" искробезопасный</v>
          </cell>
          <cell r="C98" t="str">
            <v>шт</v>
          </cell>
          <cell r="D98">
            <v>2</v>
          </cell>
          <cell r="E98">
            <v>43501</v>
          </cell>
          <cell r="F98">
            <v>87002</v>
          </cell>
          <cell r="G98" t="str">
            <v>90 календарных дней</v>
          </cell>
        </row>
        <row r="99">
          <cell r="A99">
            <v>97</v>
          </cell>
          <cell r="B99" t="str">
            <v>Радиокнопка для стационарной установки RR-701TK3</v>
          </cell>
          <cell r="C99" t="str">
            <v>шт</v>
          </cell>
          <cell r="D99">
            <v>2</v>
          </cell>
          <cell r="E99">
            <v>35001</v>
          </cell>
          <cell r="F99">
            <v>70002</v>
          </cell>
          <cell r="G99" t="str">
            <v>90 календарных дней</v>
          </cell>
        </row>
        <row r="100">
          <cell r="A100">
            <v>98</v>
          </cell>
          <cell r="B100" t="str">
            <v>Реле времени микропроцессорное ОВЕН УТ 24 Н-Р 220в 50Гц</v>
          </cell>
          <cell r="C100" t="str">
            <v>шт</v>
          </cell>
          <cell r="D100">
            <v>2</v>
          </cell>
          <cell r="E100">
            <v>39961</v>
          </cell>
          <cell r="F100">
            <v>79922</v>
          </cell>
          <cell r="G100" t="str">
            <v>90 календарных дней</v>
          </cell>
        </row>
        <row r="101">
          <cell r="A101">
            <v>99</v>
          </cell>
          <cell r="B101" t="str">
            <v>Светильник для бани "Терма" 1402 овал малый НББ 03-60-022 1х60Вт E27 IP65 1005501033 мат./корпус с решеткой дер. липа (инд.упак.) Элетех</v>
          </cell>
          <cell r="C101" t="str">
            <v>шт</v>
          </cell>
          <cell r="D101">
            <v>5</v>
          </cell>
          <cell r="E101">
            <v>4401</v>
          </cell>
          <cell r="F101">
            <v>22005</v>
          </cell>
          <cell r="G101" t="str">
            <v>90 календарных дней</v>
          </cell>
        </row>
        <row r="102">
          <cell r="A102">
            <v>100</v>
          </cell>
          <cell r="B102" t="str">
            <v>Светильник потолочный светодиодный (LED) 2х22Вт, G13, IP20, ДПО46-2х22-004 Luxe</v>
          </cell>
          <cell r="C102" t="str">
            <v>шт</v>
          </cell>
          <cell r="D102">
            <v>40</v>
          </cell>
          <cell r="E102">
            <v>20001</v>
          </cell>
          <cell r="F102">
            <v>800040</v>
          </cell>
          <cell r="G102" t="str">
            <v>90 календарных дней</v>
          </cell>
        </row>
        <row r="103">
          <cell r="A103">
            <v>101</v>
          </cell>
          <cell r="B103" t="str">
            <v>Светильник светодиодный серии EcoHome (ДБО-03-016-20Д)</v>
          </cell>
          <cell r="C103" t="str">
            <v>шт</v>
          </cell>
          <cell r="D103">
            <v>8</v>
          </cell>
          <cell r="E103">
            <v>2551</v>
          </cell>
          <cell r="F103">
            <v>20408</v>
          </cell>
          <cell r="G103" t="str">
            <v>90 календарных дней</v>
          </cell>
        </row>
        <row r="104">
          <cell r="A104">
            <v>102</v>
          </cell>
          <cell r="B104" t="str">
            <v>Система акустическая АС-2-1 "Рокот" 5Вт</v>
          </cell>
          <cell r="C104" t="str">
            <v>шт</v>
          </cell>
          <cell r="D104">
            <v>5</v>
          </cell>
          <cell r="E104">
            <v>8501</v>
          </cell>
          <cell r="F104">
            <v>42505</v>
          </cell>
          <cell r="G104" t="str">
            <v>90 календарных дней</v>
          </cell>
        </row>
        <row r="105">
          <cell r="A105">
            <v>103</v>
          </cell>
          <cell r="B105" t="str">
            <v>Смесь резиновая ПИ-35</v>
          </cell>
          <cell r="C105" t="str">
            <v>кг</v>
          </cell>
          <cell r="D105">
            <v>80</v>
          </cell>
          <cell r="E105">
            <v>3500</v>
          </cell>
          <cell r="F105">
            <v>280000</v>
          </cell>
          <cell r="G105" t="str">
            <v>90 календарных дней</v>
          </cell>
        </row>
        <row r="106">
          <cell r="A106">
            <v>104</v>
          </cell>
          <cell r="B106" t="str">
            <v>Стяжка кабельная NORMA 4,8x360 бесцв.(100шт), PL4,8-360BN5P</v>
          </cell>
          <cell r="C106" t="str">
            <v>упак</v>
          </cell>
          <cell r="D106">
            <v>8</v>
          </cell>
          <cell r="E106">
            <v>2601</v>
          </cell>
          <cell r="F106">
            <v>20808</v>
          </cell>
          <cell r="G106" t="str">
            <v>90 календарных дней</v>
          </cell>
        </row>
        <row r="107">
          <cell r="A107">
            <v>105</v>
          </cell>
          <cell r="B107" t="str">
            <v>Стяжка нейлоновая 150 мм</v>
          </cell>
          <cell r="C107" t="str">
            <v>шт</v>
          </cell>
          <cell r="D107">
            <v>200</v>
          </cell>
          <cell r="E107">
            <v>5</v>
          </cell>
          <cell r="F107">
            <v>1000</v>
          </cell>
          <cell r="G107" t="str">
            <v>90 календарных дней</v>
          </cell>
        </row>
        <row r="108">
          <cell r="A108">
            <v>106</v>
          </cell>
          <cell r="B108" t="str">
            <v>Стяжка нейлоновая 200 мм</v>
          </cell>
          <cell r="C108" t="str">
            <v>шт</v>
          </cell>
          <cell r="D108">
            <v>200</v>
          </cell>
          <cell r="E108">
            <v>6</v>
          </cell>
          <cell r="F108">
            <v>1200</v>
          </cell>
          <cell r="G108" t="str">
            <v>90 календарных дней</v>
          </cell>
        </row>
        <row r="109">
          <cell r="A109">
            <v>107</v>
          </cell>
          <cell r="B109" t="str">
            <v>Хомут кабельный 4,8х300 мм</v>
          </cell>
          <cell r="C109" t="str">
            <v>шт</v>
          </cell>
          <cell r="D109">
            <v>700</v>
          </cell>
          <cell r="E109">
            <v>27</v>
          </cell>
          <cell r="F109">
            <v>18900</v>
          </cell>
          <cell r="G109" t="str">
            <v>90 календарных дней</v>
          </cell>
        </row>
        <row r="110">
          <cell r="A110">
            <v>108</v>
          </cell>
          <cell r="B110" t="str">
            <v>Терморегулятор ОВЕН ТРМ500-Щ2.30А</v>
          </cell>
          <cell r="C110" t="str">
            <v>шт</v>
          </cell>
          <cell r="D110">
            <v>1</v>
          </cell>
          <cell r="E110">
            <v>27201</v>
          </cell>
          <cell r="F110">
            <v>27201</v>
          </cell>
          <cell r="G110" t="str">
            <v>90 календарных дней</v>
          </cell>
        </row>
        <row r="111">
          <cell r="A111">
            <v>109</v>
          </cell>
          <cell r="B111" t="str">
            <v>Термосопротивление с кабельным выводом Овен ДТС014-Pt100.B3.20/20</v>
          </cell>
          <cell r="C111" t="str">
            <v>шт</v>
          </cell>
          <cell r="D111">
            <v>5</v>
          </cell>
          <cell r="E111">
            <v>31501</v>
          </cell>
          <cell r="F111">
            <v>157505</v>
          </cell>
          <cell r="G111" t="str">
            <v>90 календарных дней</v>
          </cell>
        </row>
        <row r="112">
          <cell r="A112">
            <v>110</v>
          </cell>
          <cell r="B112" t="str">
            <v>Термостат Ballu BMT-2, 83x83x38 мм ,16А,220-240 В,температура+5...+30С</v>
          </cell>
          <cell r="C112" t="str">
            <v>шт</v>
          </cell>
          <cell r="D112">
            <v>4</v>
          </cell>
          <cell r="E112">
            <v>12801</v>
          </cell>
          <cell r="F112">
            <v>51204</v>
          </cell>
          <cell r="G112" t="str">
            <v>90 календарных дней</v>
          </cell>
        </row>
        <row r="113">
          <cell r="A113">
            <v>111</v>
          </cell>
          <cell r="B113" t="str">
            <v>Трансформатор тока CTM025 - Модель 01-2471-20, Emotron, макс. 25 A</v>
          </cell>
          <cell r="C113" t="str">
            <v>шт</v>
          </cell>
          <cell r="D113">
            <v>1</v>
          </cell>
          <cell r="E113">
            <v>26501</v>
          </cell>
          <cell r="F113">
            <v>26501</v>
          </cell>
          <cell r="G113" t="str">
            <v>90 календарных дней</v>
          </cell>
        </row>
        <row r="114">
          <cell r="A114">
            <v>112</v>
          </cell>
          <cell r="B114" t="str">
            <v>Удлинитель на катушке, 50 м, 4000 Вт, 4 гнезда, IP44, КГ 3х2,5 кв мм, ЗУБР Профессионал 55079-50</v>
          </cell>
          <cell r="C114" t="str">
            <v>шт</v>
          </cell>
          <cell r="D114">
            <v>6</v>
          </cell>
          <cell r="E114">
            <v>119201</v>
          </cell>
          <cell r="F114">
            <v>715206</v>
          </cell>
          <cell r="G114" t="str">
            <v>90 календарных дней</v>
          </cell>
        </row>
        <row r="115">
          <cell r="A115">
            <v>113</v>
          </cell>
          <cell r="B115" t="str">
            <v>Катушка УК30 4 места 2Р + PE 30м 3х2,5мм2 IP44 "Professional", WKP17-16-04-30-44, IEK</v>
          </cell>
          <cell r="C115" t="str">
            <v>шт</v>
          </cell>
          <cell r="D115">
            <v>1</v>
          </cell>
          <cell r="E115">
            <v>37001</v>
          </cell>
          <cell r="F115">
            <v>37001</v>
          </cell>
          <cell r="G115" t="str">
            <v>90 календарных дней</v>
          </cell>
        </row>
        <row r="116">
          <cell r="A116">
            <v>114</v>
          </cell>
          <cell r="B116" t="str">
            <v>Стяжка кабельная 3,6*100 Unit</v>
          </cell>
          <cell r="C116" t="str">
            <v>упак</v>
          </cell>
          <cell r="D116">
            <v>10</v>
          </cell>
          <cell r="E116">
            <v>640</v>
          </cell>
          <cell r="F116">
            <v>6400</v>
          </cell>
          <cell r="G116" t="str">
            <v>90 календарных дней</v>
          </cell>
        </row>
        <row r="117">
          <cell r="A117">
            <v>115</v>
          </cell>
          <cell r="B117" t="str">
            <v>Стяжка кабельная 3,6*150 Unit</v>
          </cell>
          <cell r="C117" t="str">
            <v>упак</v>
          </cell>
          <cell r="D117">
            <v>10</v>
          </cell>
          <cell r="E117">
            <v>880</v>
          </cell>
          <cell r="F117">
            <v>8800</v>
          </cell>
          <cell r="G117" t="str">
            <v>90 календарных дней</v>
          </cell>
        </row>
        <row r="118">
          <cell r="A118">
            <v>116</v>
          </cell>
          <cell r="B118" t="str">
            <v>Хомут 4,8х250мм нейлон (белый) (100шт) TDM SQ0515-0128</v>
          </cell>
          <cell r="C118" t="str">
            <v>упак</v>
          </cell>
          <cell r="D118">
            <v>10</v>
          </cell>
          <cell r="E118">
            <v>2700</v>
          </cell>
          <cell r="F118">
            <v>27000</v>
          </cell>
          <cell r="G118" t="str">
            <v>90 календарных дней</v>
          </cell>
        </row>
        <row r="119">
          <cell r="A119">
            <v>117</v>
          </cell>
          <cell r="B119" t="str">
            <v>Стяжка  кабельная 4,8*500 Unit</v>
          </cell>
          <cell r="C119" t="str">
            <v>упак</v>
          </cell>
          <cell r="D119">
            <v>10</v>
          </cell>
          <cell r="E119">
            <v>4300</v>
          </cell>
          <cell r="F119">
            <v>43000</v>
          </cell>
          <cell r="G119" t="str">
            <v>90 календарных дней</v>
          </cell>
        </row>
        <row r="120">
          <cell r="A120">
            <v>118</v>
          </cell>
          <cell r="B120" t="str">
            <v>Стяжка кабельная 7,6*500 Unit</v>
          </cell>
          <cell r="C120" t="str">
            <v>упак</v>
          </cell>
          <cell r="D120">
            <v>10</v>
          </cell>
          <cell r="E120">
            <v>7000</v>
          </cell>
          <cell r="F120">
            <v>70000</v>
          </cell>
          <cell r="G120" t="str">
            <v>90 календарных дней</v>
          </cell>
        </row>
        <row r="121">
          <cell r="A121">
            <v>119</v>
          </cell>
          <cell r="B121" t="str">
            <v>Шкаф пожарной сигнализации ШПС-24 исп.02 с резервированным источником питания для монтажа средств пожарной автоматики</v>
          </cell>
          <cell r="C121" t="str">
            <v>шт</v>
          </cell>
          <cell r="D121">
            <v>3</v>
          </cell>
          <cell r="E121">
            <v>175201</v>
          </cell>
          <cell r="F121">
            <v>525603</v>
          </cell>
          <cell r="G121" t="str">
            <v>90 календарных дней</v>
          </cell>
        </row>
        <row r="122">
          <cell r="A122">
            <v>120</v>
          </cell>
          <cell r="B122" t="str">
            <v>Щит монтажный ЩРНМ-4</v>
          </cell>
          <cell r="C122" t="str">
            <v>шт</v>
          </cell>
          <cell r="D122">
            <v>2</v>
          </cell>
          <cell r="E122">
            <v>54801</v>
          </cell>
          <cell r="F122">
            <v>109602</v>
          </cell>
          <cell r="G122" t="str">
            <v>90 календарных дней</v>
          </cell>
        </row>
        <row r="123">
          <cell r="A123">
            <v>121</v>
          </cell>
          <cell r="B123" t="str">
            <v>Щупы для мультиметра 41600400</v>
          </cell>
          <cell r="C123" t="str">
            <v>шт</v>
          </cell>
          <cell r="D123">
            <v>4</v>
          </cell>
          <cell r="E123">
            <v>11001</v>
          </cell>
          <cell r="F123">
            <v>44004</v>
          </cell>
          <cell r="G123" t="str">
            <v>90 календарных дней</v>
          </cell>
        </row>
        <row r="124">
          <cell r="A124">
            <v>122</v>
          </cell>
          <cell r="B124" t="str">
            <v>Электродвигатель АИР 71В4 У3 LM 1081 RP 54 S1 K-3-1-380 B 0,75кВт/1375 об/мин</v>
          </cell>
          <cell r="C124" t="str">
            <v>шт</v>
          </cell>
          <cell r="D124">
            <v>1</v>
          </cell>
          <cell r="E124">
            <v>87001</v>
          </cell>
          <cell r="F124">
            <v>87001</v>
          </cell>
          <cell r="G124" t="str">
            <v>90 календарных дней</v>
          </cell>
        </row>
        <row r="125">
          <cell r="A125">
            <v>123</v>
          </cell>
          <cell r="B125" t="str">
            <v>LED ДСП Polus 40w 3200Lm 1200*105*75 6500K IP65</v>
          </cell>
          <cell r="C125" t="str">
            <v>шт</v>
          </cell>
          <cell r="D125">
            <v>24</v>
          </cell>
          <cell r="E125">
            <v>18000</v>
          </cell>
          <cell r="F125">
            <v>432000</v>
          </cell>
          <cell r="G125" t="str">
            <v>90 календарных дней</v>
          </cell>
        </row>
        <row r="126">
          <cell r="A126">
            <v>124</v>
          </cell>
          <cell r="B126" t="str">
            <v>Прибор приемно-контрольный С2000-АСПТ</v>
          </cell>
          <cell r="C126" t="str">
            <v>шт</v>
          </cell>
          <cell r="D126">
            <v>5</v>
          </cell>
          <cell r="E126">
            <v>81851</v>
          </cell>
          <cell r="F126">
            <v>409255</v>
          </cell>
          <cell r="G126" t="str">
            <v>90 календарных дней</v>
          </cell>
        </row>
        <row r="127">
          <cell r="A127">
            <v>125</v>
          </cell>
          <cell r="B127" t="str">
            <v>Прибор речевого оповещения АРИЯ-БР-М</v>
          </cell>
          <cell r="C127" t="str">
            <v>шт</v>
          </cell>
          <cell r="D127">
            <v>2</v>
          </cell>
          <cell r="E127">
            <v>21001</v>
          </cell>
          <cell r="F127">
            <v>42002</v>
          </cell>
          <cell r="G127" t="str">
            <v>90 календарных дней</v>
          </cell>
        </row>
        <row r="128">
          <cell r="A128">
            <v>126</v>
          </cell>
          <cell r="B128" t="str">
            <v>Приемник RR-701R</v>
          </cell>
          <cell r="C128" t="str">
            <v>шт</v>
          </cell>
          <cell r="D128">
            <v>2</v>
          </cell>
          <cell r="E128">
            <v>51501</v>
          </cell>
          <cell r="F128">
            <v>103002</v>
          </cell>
          <cell r="G128" t="str">
            <v>90 календарных дней</v>
          </cell>
        </row>
        <row r="129">
          <cell r="A129">
            <v>127</v>
          </cell>
          <cell r="B129" t="str">
            <v>LED Прожектор Inter 30w 225-Lm 173*121*25 6500K IP65</v>
          </cell>
          <cell r="C129" t="str">
            <v>шт</v>
          </cell>
          <cell r="D129">
            <v>4</v>
          </cell>
          <cell r="E129">
            <v>5001</v>
          </cell>
          <cell r="F129">
            <v>20004</v>
          </cell>
          <cell r="G129" t="str">
            <v>90 календарных дней</v>
          </cell>
        </row>
        <row r="130">
          <cell r="A130">
            <v>128</v>
          </cell>
          <cell r="B130" t="str">
            <v>LED Прожектор Inter 50w 3750Lm 220*160*25 6500K IP65</v>
          </cell>
          <cell r="C130" t="str">
            <v>шт</v>
          </cell>
          <cell r="D130">
            <v>4</v>
          </cell>
          <cell r="E130">
            <v>6501</v>
          </cell>
          <cell r="F130">
            <v>26004</v>
          </cell>
          <cell r="G130" t="str">
            <v>90 календарных дней</v>
          </cell>
        </row>
        <row r="131">
          <cell r="A131" t="str">
            <v>ИТОГО</v>
          </cell>
          <cell r="F131">
            <v>15777022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2"/>
  <sheetViews>
    <sheetView tabSelected="1" zoomScaleNormal="100" zoomScaleSheetLayoutView="84" workbookViewId="0">
      <selection activeCell="A3" sqref="A3:G131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7" s="3" customFormat="1" ht="46.5" customHeight="1" x14ac:dyDescent="0.25">
      <c r="A1" s="26"/>
      <c r="B1" s="26"/>
      <c r="C1" s="26"/>
    </row>
    <row r="2" spans="1:7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0" t="str">
        <f>'[1]приложение к заявке'!E2</f>
        <v>Цена за ед.тенге, с НДС</v>
      </c>
      <c r="F2" s="10" t="str">
        <f>'[1]приложение к заявке'!F2</f>
        <v>Общая стоимость  тенге, с НДС</v>
      </c>
    </row>
    <row r="3" spans="1:7" s="12" customFormat="1" ht="30" customHeight="1" x14ac:dyDescent="0.25">
      <c r="A3" s="20">
        <f>'[1]приложение к заявке'!A3</f>
        <v>1</v>
      </c>
      <c r="B3" s="21" t="str">
        <f>'[1]приложение к заявке'!B3</f>
        <v>Аккумулятор Security Force SF 1212 12 В, 12 А/ч</v>
      </c>
      <c r="C3" s="22" t="str">
        <f>'[1]приложение к заявке'!C3</f>
        <v>шт</v>
      </c>
      <c r="D3" s="22">
        <f>'[1]приложение к заявке'!D3</f>
        <v>5</v>
      </c>
      <c r="E3" s="23">
        <f>'[1]приложение к заявке'!E3</f>
        <v>14651</v>
      </c>
      <c r="F3" s="24">
        <f>'[1]приложение к заявке'!F3</f>
        <v>73255</v>
      </c>
      <c r="G3" s="25" t="str">
        <f>'[1]приложение к заявке'!G3</f>
        <v>90 календарных дней</v>
      </c>
    </row>
    <row r="4" spans="1:7" s="12" customFormat="1" ht="30" customHeight="1" x14ac:dyDescent="0.25">
      <c r="A4" s="20">
        <f>'[1]приложение к заявке'!A4</f>
        <v>2</v>
      </c>
      <c r="B4" s="21" t="str">
        <f>'[1]приложение к заявке'!B4</f>
        <v>Батарея аккумуляторная Security Force SF 1207</v>
      </c>
      <c r="C4" s="22" t="str">
        <f>'[1]приложение к заявке'!C4</f>
        <v>шт</v>
      </c>
      <c r="D4" s="22">
        <f>'[1]приложение к заявке'!D4</f>
        <v>10</v>
      </c>
      <c r="E4" s="23">
        <f>'[1]приложение к заявке'!E4</f>
        <v>6801</v>
      </c>
      <c r="F4" s="24">
        <f>'[1]приложение к заявке'!F4</f>
        <v>68010</v>
      </c>
      <c r="G4" s="25" t="str">
        <f>'[1]приложение к заявке'!G4</f>
        <v>90 календарных дней</v>
      </c>
    </row>
    <row r="5" spans="1:7" s="12" customFormat="1" ht="30" customHeight="1" x14ac:dyDescent="0.25">
      <c r="A5" s="20">
        <f>'[1]приложение к заявке'!A5</f>
        <v>3</v>
      </c>
      <c r="B5" s="21" t="str">
        <f>'[1]приложение к заявке'!B5</f>
        <v>Блок индикации и управления С2000-ПТ</v>
      </c>
      <c r="C5" s="22" t="str">
        <f>'[1]приложение к заявке'!C5</f>
        <v>шт</v>
      </c>
      <c r="D5" s="22">
        <f>'[1]приложение к заявке'!D5</f>
        <v>3</v>
      </c>
      <c r="E5" s="23">
        <f>'[1]приложение к заявке'!E5</f>
        <v>47601</v>
      </c>
      <c r="F5" s="24">
        <f>'[1]приложение к заявке'!F5</f>
        <v>142803</v>
      </c>
      <c r="G5" s="25" t="str">
        <f>'[1]приложение к заявке'!G5</f>
        <v>90 календарных дней</v>
      </c>
    </row>
    <row r="6" spans="1:7" ht="31.5" x14ac:dyDescent="0.25">
      <c r="A6" s="20">
        <f>'[1]приложение к заявке'!A6</f>
        <v>4</v>
      </c>
      <c r="B6" s="21" t="str">
        <f>'[1]приложение к заявке'!B6</f>
        <v>Блок контрольно-пусковой Болид Орион С2000-КПБ</v>
      </c>
      <c r="C6" s="22" t="str">
        <f>'[1]приложение к заявке'!C6</f>
        <v>шт</v>
      </c>
      <c r="D6" s="22">
        <f>'[1]приложение к заявке'!D6</f>
        <v>3</v>
      </c>
      <c r="E6" s="23">
        <f>'[1]приложение к заявке'!E6</f>
        <v>29701</v>
      </c>
      <c r="F6" s="24">
        <f>'[1]приложение к заявке'!F6</f>
        <v>89103</v>
      </c>
      <c r="G6" s="25" t="str">
        <f>'[1]приложение к заявке'!G6</f>
        <v>90 календарных дней</v>
      </c>
    </row>
    <row r="7" spans="1:7" s="11" customFormat="1" ht="63" customHeight="1" x14ac:dyDescent="0.25">
      <c r="A7" s="20">
        <f>'[1]приложение к заявке'!A7</f>
        <v>5</v>
      </c>
      <c r="B7" s="21" t="str">
        <f>'[1]приложение к заявке'!B7</f>
        <v>Блок питания "ОВЕН" БП-60Б-Д4-24</v>
      </c>
      <c r="C7" s="22" t="str">
        <f>'[1]приложение к заявке'!C7</f>
        <v>шт</v>
      </c>
      <c r="D7" s="22">
        <f>'[1]приложение к заявке'!D7</f>
        <v>10</v>
      </c>
      <c r="E7" s="23">
        <f>'[1]приложение к заявке'!E7</f>
        <v>44001</v>
      </c>
      <c r="F7" s="24">
        <f>'[1]приложение к заявке'!F7</f>
        <v>440010</v>
      </c>
      <c r="G7" s="25" t="str">
        <f>'[1]приложение к заявке'!G7</f>
        <v>90 календарных дней</v>
      </c>
    </row>
    <row r="8" spans="1:7" s="11" customFormat="1" ht="52.5" customHeight="1" x14ac:dyDescent="0.25">
      <c r="A8" s="20">
        <f>'[1]приложение к заявке'!A8</f>
        <v>6</v>
      </c>
      <c r="B8" s="21" t="str">
        <f>'[1]приложение к заявке'!B8</f>
        <v>Блок питания 24В на DIN-рейку, MDR-20-24</v>
      </c>
      <c r="C8" s="22" t="str">
        <f>'[1]приложение к заявке'!C8</f>
        <v>шт</v>
      </c>
      <c r="D8" s="22">
        <f>'[1]приложение к заявке'!D8</f>
        <v>5</v>
      </c>
      <c r="E8" s="23">
        <f>'[1]приложение к заявке'!E8</f>
        <v>13401</v>
      </c>
      <c r="F8" s="24">
        <f>'[1]приложение к заявке'!F8</f>
        <v>67005</v>
      </c>
      <c r="G8" s="25" t="str">
        <f>'[1]приложение к заявке'!G8</f>
        <v>90 календарных дней</v>
      </c>
    </row>
    <row r="9" spans="1:7" ht="31.5" x14ac:dyDescent="0.25">
      <c r="A9" s="20">
        <f>'[1]приложение к заявке'!A9</f>
        <v>7</v>
      </c>
      <c r="B9" s="21" t="str">
        <f>'[1]приложение к заявке'!B9</f>
        <v>Блок питания EDR-120-24, 24В,5А,120Вт</v>
      </c>
      <c r="C9" s="22" t="str">
        <f>'[1]приложение к заявке'!C9</f>
        <v>шт</v>
      </c>
      <c r="D9" s="22">
        <f>'[1]приложение к заявке'!D9</f>
        <v>1</v>
      </c>
      <c r="E9" s="23">
        <f>'[1]приложение к заявке'!E9</f>
        <v>27401</v>
      </c>
      <c r="F9" s="24">
        <f>'[1]приложение к заявке'!F9</f>
        <v>27401</v>
      </c>
      <c r="G9" s="25" t="str">
        <f>'[1]приложение к заявке'!G9</f>
        <v>90 календарных дней</v>
      </c>
    </row>
    <row r="10" spans="1:7" customFormat="1" ht="63" customHeight="1" x14ac:dyDescent="0.25">
      <c r="A10" s="20">
        <f>'[1]приложение к заявке'!A10</f>
        <v>8</v>
      </c>
      <c r="B10" s="21" t="str">
        <f>'[1]приложение к заявке'!B10</f>
        <v>Блок сигнально-пусковой Болид Орион "С2000-СП1" исп.01 ,RS485, 4 релейных перекл. контакта 250В АС 10А</v>
      </c>
      <c r="C10" s="22" t="str">
        <f>'[1]приложение к заявке'!C10</f>
        <v>шт</v>
      </c>
      <c r="D10" s="22">
        <f>'[1]приложение к заявке'!D10</f>
        <v>6</v>
      </c>
      <c r="E10" s="23">
        <f>'[1]приложение к заявке'!E10</f>
        <v>21001</v>
      </c>
      <c r="F10" s="24">
        <f>'[1]приложение к заявке'!F10</f>
        <v>126006</v>
      </c>
      <c r="G10" s="25" t="str">
        <f>'[1]приложение к заявке'!G10</f>
        <v>90 календарных дней</v>
      </c>
    </row>
    <row r="11" spans="1:7" customFormat="1" ht="43.5" customHeight="1" x14ac:dyDescent="0.25">
      <c r="A11" s="20">
        <f>'[1]приложение к заявке'!A11</f>
        <v>9</v>
      </c>
      <c r="B11" s="21" t="str">
        <f>'[1]приложение к заявке'!B11</f>
        <v>Блок сигнально-пусковой С2000-СП1</v>
      </c>
      <c r="C11" s="22" t="str">
        <f>'[1]приложение к заявке'!C11</f>
        <v>шт</v>
      </c>
      <c r="D11" s="22">
        <f>'[1]приложение к заявке'!D11</f>
        <v>2</v>
      </c>
      <c r="E11" s="23">
        <f>'[1]приложение к заявке'!E11</f>
        <v>20001</v>
      </c>
      <c r="F11" s="24">
        <f>'[1]приложение к заявке'!F11</f>
        <v>40002</v>
      </c>
      <c r="G11" s="25" t="str">
        <f>'[1]приложение к заявке'!G11</f>
        <v>90 календарных дней</v>
      </c>
    </row>
    <row r="12" spans="1:7" customFormat="1" ht="35.25" customHeight="1" x14ac:dyDescent="0.25">
      <c r="A12" s="20">
        <f>'[1]приложение к заявке'!A12</f>
        <v>10</v>
      </c>
      <c r="B12" s="21" t="str">
        <f>'[1]приложение к заявке'!B12</f>
        <v>Ввод кабельный ВК-М20-16-МР20 (ЗЭТА)</v>
      </c>
      <c r="C12" s="22" t="str">
        <f>'[1]приложение к заявке'!C12</f>
        <v>шт</v>
      </c>
      <c r="D12" s="22">
        <f>'[1]приложение к заявке'!D12</f>
        <v>15</v>
      </c>
      <c r="E12" s="23">
        <f>'[1]приложение к заявке'!E12</f>
        <v>6151</v>
      </c>
      <c r="F12" s="24">
        <f>'[1]приложение к заявке'!F12</f>
        <v>92265</v>
      </c>
      <c r="G12" s="25" t="str">
        <f>'[1]приложение к заявке'!G12</f>
        <v>90 календарных дней</v>
      </c>
    </row>
    <row r="13" spans="1:7" ht="15.75" x14ac:dyDescent="0.25">
      <c r="A13" s="20">
        <f>'[1]приложение к заявке'!A13</f>
        <v>11</v>
      </c>
      <c r="B13" s="21" t="str">
        <f>'[1]приложение к заявке'!B13</f>
        <v>Вилка "евро" прямая, 250В-16А</v>
      </c>
      <c r="C13" s="22" t="str">
        <f>'[1]приложение к заявке'!C13</f>
        <v>шт</v>
      </c>
      <c r="D13" s="22">
        <f>'[1]приложение к заявке'!D13</f>
        <v>20</v>
      </c>
      <c r="E13" s="23">
        <f>'[1]приложение к заявке'!E13</f>
        <v>501</v>
      </c>
      <c r="F13" s="24">
        <f>'[1]приложение к заявке'!F13</f>
        <v>10020</v>
      </c>
      <c r="G13" s="25" t="str">
        <f>'[1]приложение к заявке'!G13</f>
        <v>90 календарных дней</v>
      </c>
    </row>
    <row r="14" spans="1:7" ht="31.5" x14ac:dyDescent="0.25">
      <c r="A14" s="20">
        <f>'[1]приложение к заявке'!A14</f>
        <v>12</v>
      </c>
      <c r="B14" s="21" t="str">
        <f>'[1]приложение к заявке'!B14</f>
        <v>Вилка "евро" штепсельная, 250В-10А</v>
      </c>
      <c r="C14" s="22" t="str">
        <f>'[1]приложение к заявке'!C14</f>
        <v>шт</v>
      </c>
      <c r="D14" s="22">
        <f>'[1]приложение к заявке'!D14</f>
        <v>50</v>
      </c>
      <c r="E14" s="23">
        <f>'[1]приложение к заявке'!E14</f>
        <v>261</v>
      </c>
      <c r="F14" s="24">
        <f>'[1]приложение к заявке'!F14</f>
        <v>13050</v>
      </c>
      <c r="G14" s="25" t="str">
        <f>'[1]приложение к заявке'!G14</f>
        <v>90 календарных дней</v>
      </c>
    </row>
    <row r="15" spans="1:7" ht="47.25" x14ac:dyDescent="0.25">
      <c r="A15" s="20">
        <f>'[1]приложение к заявке'!A15</f>
        <v>13</v>
      </c>
      <c r="B15" s="21" t="str">
        <f>'[1]приложение к заявке'!B15</f>
        <v>Выключатель 2-клавиши ОП Рондо 6А IP44 250В белый VA56-225B-BI</v>
      </c>
      <c r="C15" s="22" t="str">
        <f>'[1]приложение к заявке'!C15</f>
        <v>шт</v>
      </c>
      <c r="D15" s="22">
        <f>'[1]приложение к заявке'!D15</f>
        <v>20</v>
      </c>
      <c r="E15" s="23">
        <f>'[1]приложение к заявке'!E15</f>
        <v>1501</v>
      </c>
      <c r="F15" s="24">
        <f>'[1]приложение к заявке'!F15</f>
        <v>30020</v>
      </c>
      <c r="G15" s="25" t="str">
        <f>'[1]приложение к заявке'!G15</f>
        <v>90 календарных дней</v>
      </c>
    </row>
    <row r="16" spans="1:7" ht="47.25" x14ac:dyDescent="0.25">
      <c r="A16" s="20">
        <f>'[1]приложение к заявке'!A16</f>
        <v>14</v>
      </c>
      <c r="B16" s="21" t="str">
        <f>'[1]приложение к заявке'!B16</f>
        <v>Выключатель автоматический 100А 3П 25кА 80-100А, Eaton NZMB1-A100</v>
      </c>
      <c r="C16" s="22" t="str">
        <f>'[1]приложение к заявке'!C16</f>
        <v>шт</v>
      </c>
      <c r="D16" s="22">
        <f>'[1]приложение к заявке'!D16</f>
        <v>4</v>
      </c>
      <c r="E16" s="23">
        <f>'[1]приложение к заявке'!E16</f>
        <v>142201</v>
      </c>
      <c r="F16" s="24">
        <f>'[1]приложение к заявке'!F16</f>
        <v>568804</v>
      </c>
      <c r="G16" s="25" t="str">
        <f>'[1]приложение к заявке'!G16</f>
        <v>90 календарных дней</v>
      </c>
    </row>
    <row r="17" spans="1:7" ht="15.75" x14ac:dyDescent="0.25">
      <c r="A17" s="20">
        <f>'[1]приложение к заявке'!A17</f>
        <v>15</v>
      </c>
      <c r="B17" s="21" t="str">
        <f>'[1]приложение к заявке'!B17</f>
        <v>ВА101 3Р 25A 4,5кА С DEKraft</v>
      </c>
      <c r="C17" s="22" t="str">
        <f>'[1]приложение к заявке'!C17</f>
        <v>шт</v>
      </c>
      <c r="D17" s="22">
        <f>'[1]приложение к заявке'!D17</f>
        <v>10</v>
      </c>
      <c r="E17" s="23">
        <f>'[1]приложение к заявке'!E17</f>
        <v>2801</v>
      </c>
      <c r="F17" s="24">
        <f>'[1]приложение к заявке'!F17</f>
        <v>28010</v>
      </c>
      <c r="G17" s="25" t="str">
        <f>'[1]приложение к заявке'!G17</f>
        <v>90 календарных дней</v>
      </c>
    </row>
    <row r="18" spans="1:7" ht="15.75" x14ac:dyDescent="0.25">
      <c r="A18" s="20">
        <f>'[1]приложение к заявке'!A18</f>
        <v>16</v>
      </c>
      <c r="B18" s="21" t="str">
        <f>'[1]приложение к заявке'!B18</f>
        <v>ВА101 1Р 20A 4,5кА С DEKraft</v>
      </c>
      <c r="C18" s="22" t="str">
        <f>'[1]приложение к заявке'!C18</f>
        <v>шт</v>
      </c>
      <c r="D18" s="22">
        <f>'[1]приложение к заявке'!D18</f>
        <v>20</v>
      </c>
      <c r="E18" s="23">
        <f>'[1]приложение к заявке'!E18</f>
        <v>901</v>
      </c>
      <c r="F18" s="24">
        <f>'[1]приложение к заявке'!F18</f>
        <v>18020</v>
      </c>
      <c r="G18" s="25" t="str">
        <f>'[1]приложение к заявке'!G18</f>
        <v>90 календарных дней</v>
      </c>
    </row>
    <row r="19" spans="1:7" ht="15.75" x14ac:dyDescent="0.25">
      <c r="A19" s="20">
        <f>'[1]приложение к заявке'!A19</f>
        <v>17</v>
      </c>
      <c r="B19" s="21" t="str">
        <f>'[1]приложение к заявке'!B19</f>
        <v>ВА101 1Р 32A 4,5кА С DEKraft</v>
      </c>
      <c r="C19" s="22" t="str">
        <f>'[1]приложение к заявке'!C19</f>
        <v>шт</v>
      </c>
      <c r="D19" s="22">
        <f>'[1]приложение к заявке'!D19</f>
        <v>20</v>
      </c>
      <c r="E19" s="23">
        <f>'[1]приложение к заявке'!E19</f>
        <v>951</v>
      </c>
      <c r="F19" s="24">
        <f>'[1]приложение к заявке'!F19</f>
        <v>19020</v>
      </c>
      <c r="G19" s="25" t="str">
        <f>'[1]приложение к заявке'!G19</f>
        <v>90 календарных дней</v>
      </c>
    </row>
    <row r="20" spans="1:7" ht="15.75" x14ac:dyDescent="0.25">
      <c r="A20" s="20">
        <f>'[1]приложение к заявке'!A20</f>
        <v>18</v>
      </c>
      <c r="B20" s="21" t="str">
        <f>'[1]приложение к заявке'!B20</f>
        <v>ВА101 1Р 40А 4,5кА С DEKraft</v>
      </c>
      <c r="C20" s="22" t="str">
        <f>'[1]приложение к заявке'!C20</f>
        <v>шт</v>
      </c>
      <c r="D20" s="22">
        <f>'[1]приложение к заявке'!D20</f>
        <v>20</v>
      </c>
      <c r="E20" s="23">
        <f>'[1]приложение к заявке'!E20</f>
        <v>1101</v>
      </c>
      <c r="F20" s="24">
        <f>'[1]приложение к заявке'!F20</f>
        <v>22020</v>
      </c>
      <c r="G20" s="25" t="str">
        <f>'[1]приложение к заявке'!G20</f>
        <v>90 календарных дней</v>
      </c>
    </row>
    <row r="21" spans="1:7" ht="15.75" x14ac:dyDescent="0.25">
      <c r="A21" s="20">
        <f>'[1]приложение к заявке'!A21</f>
        <v>19</v>
      </c>
      <c r="B21" s="21" t="str">
        <f>'[1]приложение к заявке'!B21</f>
        <v>ВА101 1Р 50А 4,5кА С DEKraft</v>
      </c>
      <c r="C21" s="22" t="str">
        <f>'[1]приложение к заявке'!C21</f>
        <v>шт</v>
      </c>
      <c r="D21" s="22">
        <f>'[1]приложение к заявке'!D21</f>
        <v>20</v>
      </c>
      <c r="E21" s="23">
        <f>'[1]приложение к заявке'!E21</f>
        <v>1201</v>
      </c>
      <c r="F21" s="24">
        <f>'[1]приложение к заявке'!F21</f>
        <v>24020</v>
      </c>
      <c r="G21" s="25" t="str">
        <f>'[1]приложение к заявке'!G21</f>
        <v>90 календарных дней</v>
      </c>
    </row>
    <row r="22" spans="1:7" ht="15.75" x14ac:dyDescent="0.25">
      <c r="A22" s="20">
        <f>'[1]приложение к заявке'!A22</f>
        <v>20</v>
      </c>
      <c r="B22" s="21" t="str">
        <f>'[1]приложение к заявке'!B22</f>
        <v>ВА101 3Р 32А 4,5кА С DEKraft</v>
      </c>
      <c r="C22" s="22" t="str">
        <f>'[1]приложение к заявке'!C22</f>
        <v>шт</v>
      </c>
      <c r="D22" s="22">
        <f>'[1]приложение к заявке'!D22</f>
        <v>12</v>
      </c>
      <c r="E22" s="23">
        <f>'[1]приложение к заявке'!E22</f>
        <v>2801</v>
      </c>
      <c r="F22" s="24">
        <f>'[1]приложение к заявке'!F22</f>
        <v>33612</v>
      </c>
      <c r="G22" s="25" t="str">
        <f>'[1]приложение к заявке'!G22</f>
        <v>90 календарных дней</v>
      </c>
    </row>
    <row r="23" spans="1:7" ht="15.75" x14ac:dyDescent="0.25">
      <c r="A23" s="20">
        <f>'[1]приложение к заявке'!A23</f>
        <v>21</v>
      </c>
      <c r="B23" s="21" t="str">
        <f>'[1]приложение к заявке'!B23</f>
        <v>ВА101 3Р 25А 4,5кА С DEKraft</v>
      </c>
      <c r="C23" s="22" t="str">
        <f>'[1]приложение к заявке'!C23</f>
        <v>шт</v>
      </c>
      <c r="D23" s="22">
        <f>'[1]приложение к заявке'!D23</f>
        <v>12</v>
      </c>
      <c r="E23" s="23">
        <f>'[1]приложение к заявке'!E23</f>
        <v>2801</v>
      </c>
      <c r="F23" s="24">
        <f>'[1]приложение к заявке'!F23</f>
        <v>33612</v>
      </c>
      <c r="G23" s="25" t="str">
        <f>'[1]приложение к заявке'!G23</f>
        <v>90 календарных дней</v>
      </c>
    </row>
    <row r="24" spans="1:7" ht="15.75" x14ac:dyDescent="0.25">
      <c r="A24" s="20">
        <f>'[1]приложение к заявке'!A24</f>
        <v>22</v>
      </c>
      <c r="B24" s="21" t="str">
        <f>'[1]приложение к заявке'!B24</f>
        <v>ВА101 3Р 50А 4,5кА С DEKraft</v>
      </c>
      <c r="C24" s="22" t="str">
        <f>'[1]приложение к заявке'!C24</f>
        <v>шт</v>
      </c>
      <c r="D24" s="22">
        <f>'[1]приложение к заявке'!D24</f>
        <v>12</v>
      </c>
      <c r="E24" s="23">
        <f>'[1]приложение к заявке'!E24</f>
        <v>3401</v>
      </c>
      <c r="F24" s="24">
        <f>'[1]приложение к заявке'!F24</f>
        <v>40812</v>
      </c>
      <c r="G24" s="25" t="str">
        <f>'[1]приложение к заявке'!G24</f>
        <v>90 календарных дней</v>
      </c>
    </row>
    <row r="25" spans="1:7" ht="15.75" x14ac:dyDescent="0.25">
      <c r="A25" s="20">
        <f>'[1]приложение к заявке'!A25</f>
        <v>23</v>
      </c>
      <c r="B25" s="21" t="str">
        <f>'[1]приложение к заявке'!B25</f>
        <v>ВА101 3Р 63А 4,5кА С DEKraft</v>
      </c>
      <c r="C25" s="22" t="str">
        <f>'[1]приложение к заявке'!C25</f>
        <v>шт</v>
      </c>
      <c r="D25" s="22">
        <f>'[1]приложение к заявке'!D25</f>
        <v>12</v>
      </c>
      <c r="E25" s="23">
        <f>'[1]приложение к заявке'!E25</f>
        <v>3501</v>
      </c>
      <c r="F25" s="24">
        <f>'[1]приложение к заявке'!F25</f>
        <v>42012</v>
      </c>
      <c r="G25" s="25" t="str">
        <f>'[1]приложение к заявке'!G25</f>
        <v>90 календарных дней</v>
      </c>
    </row>
    <row r="26" spans="1:7" ht="31.5" x14ac:dyDescent="0.25">
      <c r="A26" s="20">
        <f>'[1]приложение к заявке'!A26</f>
        <v>24</v>
      </c>
      <c r="B26" s="21" t="str">
        <f>'[1]приложение к заявке'!B26</f>
        <v>Автоматический выключатель ВА5237-340010 250А</v>
      </c>
      <c r="C26" s="22" t="str">
        <f>'[1]приложение к заявке'!C26</f>
        <v>шт</v>
      </c>
      <c r="D26" s="22">
        <f>'[1]приложение к заявке'!D26</f>
        <v>5</v>
      </c>
      <c r="E26" s="23">
        <f>'[1]приложение к заявке'!E26</f>
        <v>119001</v>
      </c>
      <c r="F26" s="24">
        <f>'[1]приложение к заявке'!F26</f>
        <v>595005</v>
      </c>
      <c r="G26" s="25" t="str">
        <f>'[1]приложение к заявке'!G26</f>
        <v>90 календарных дней</v>
      </c>
    </row>
    <row r="27" spans="1:7" ht="31.5" x14ac:dyDescent="0.25">
      <c r="A27" s="20">
        <f>'[1]приложение к заявке'!A27</f>
        <v>25</v>
      </c>
      <c r="B27" s="21" t="str">
        <f>'[1]приложение к заявке'!B27</f>
        <v>Автоматический выключатель ВА5237-340010 400А</v>
      </c>
      <c r="C27" s="22" t="str">
        <f>'[1]приложение к заявке'!C27</f>
        <v>шт</v>
      </c>
      <c r="D27" s="22">
        <f>'[1]приложение к заявке'!D27</f>
        <v>5</v>
      </c>
      <c r="E27" s="23">
        <f>'[1]приложение к заявке'!E27</f>
        <v>195001</v>
      </c>
      <c r="F27" s="24">
        <f>'[1]приложение к заявке'!F27</f>
        <v>975005</v>
      </c>
      <c r="G27" s="25" t="str">
        <f>'[1]приложение к заявке'!G27</f>
        <v>90 календарных дней</v>
      </c>
    </row>
    <row r="28" spans="1:7" ht="31.5" x14ac:dyDescent="0.25">
      <c r="A28" s="20">
        <f>'[1]приложение к заявке'!A28</f>
        <v>26</v>
      </c>
      <c r="B28" s="21" t="str">
        <f>'[1]приложение к заявке'!B28</f>
        <v>Выключатель автоматический ВА 5139 400А</v>
      </c>
      <c r="C28" s="22" t="str">
        <f>'[1]приложение к заявке'!C28</f>
        <v>шт</v>
      </c>
      <c r="D28" s="22">
        <f>'[1]приложение к заявке'!D28</f>
        <v>5</v>
      </c>
      <c r="E28" s="23">
        <f>'[1]приложение к заявке'!E28</f>
        <v>131001</v>
      </c>
      <c r="F28" s="24">
        <f>'[1]приложение к заявке'!F28</f>
        <v>655005</v>
      </c>
      <c r="G28" s="25" t="str">
        <f>'[1]приложение к заявке'!G28</f>
        <v>90 календарных дней</v>
      </c>
    </row>
    <row r="29" spans="1:7" ht="47.25" x14ac:dyDescent="0.25">
      <c r="A29" s="20">
        <f>'[1]приложение к заявке'!A29</f>
        <v>27</v>
      </c>
      <c r="B29" s="21" t="str">
        <f>'[1]приложение к заявке'!B29</f>
        <v>Выключатель автоматический ВА47-29 1P 20А 4,5кА х-ка С IEK MVA20-1-020-C</v>
      </c>
      <c r="C29" s="22" t="str">
        <f>'[1]приложение к заявке'!C29</f>
        <v>шт</v>
      </c>
      <c r="D29" s="22">
        <f>'[1]приложение к заявке'!D29</f>
        <v>10</v>
      </c>
      <c r="E29" s="23">
        <f>'[1]приложение к заявке'!E29</f>
        <v>1301</v>
      </c>
      <c r="F29" s="24">
        <f>'[1]приложение к заявке'!F29</f>
        <v>13010</v>
      </c>
      <c r="G29" s="25" t="str">
        <f>'[1]приложение к заявке'!G29</f>
        <v>90 календарных дней</v>
      </c>
    </row>
    <row r="30" spans="1:7" ht="63" x14ac:dyDescent="0.25">
      <c r="A30" s="20">
        <f>'[1]приложение к заявке'!A30</f>
        <v>28</v>
      </c>
      <c r="B30" s="21" t="str">
        <f>'[1]приложение к заявке'!B30</f>
        <v>Выключатель безопасности блокирующий NCx2; IP67, SPARTAN Guard master 440G-S36005</v>
      </c>
      <c r="C30" s="22" t="str">
        <f>'[1]приложение к заявке'!C30</f>
        <v>шт</v>
      </c>
      <c r="D30" s="22">
        <f>'[1]приложение к заявке'!D30</f>
        <v>2</v>
      </c>
      <c r="E30" s="23">
        <f>'[1]приложение к заявке'!E30</f>
        <v>499001</v>
      </c>
      <c r="F30" s="24">
        <f>'[1]приложение к заявке'!F30</f>
        <v>998002</v>
      </c>
      <c r="G30" s="25" t="str">
        <f>'[1]приложение к заявке'!G30</f>
        <v>90 календарных дней</v>
      </c>
    </row>
    <row r="31" spans="1:7" ht="31.5" x14ac:dyDescent="0.25">
      <c r="A31" s="20">
        <f>'[1]приложение к заявке'!A31</f>
        <v>29</v>
      </c>
      <c r="B31" s="21" t="str">
        <f>'[1]приложение к заявке'!B31</f>
        <v>Переключатель - би о/п ВА 66-102Б 1кл. 6А Рондо IP44</v>
      </c>
      <c r="C31" s="22" t="str">
        <f>'[1]приложение к заявке'!C31</f>
        <v>шт</v>
      </c>
      <c r="D31" s="22">
        <f>'[1]приложение к заявке'!D31</f>
        <v>20</v>
      </c>
      <c r="E31" s="23">
        <f>'[1]приложение к заявке'!E31</f>
        <v>1181</v>
      </c>
      <c r="F31" s="24">
        <f>'[1]приложение к заявке'!F31</f>
        <v>23620</v>
      </c>
      <c r="G31" s="25" t="str">
        <f>'[1]приложение к заявке'!G31</f>
        <v>90 календарных дней</v>
      </c>
    </row>
    <row r="32" spans="1:7" ht="31.5" x14ac:dyDescent="0.25">
      <c r="A32" s="20">
        <f>'[1]приложение к заявке'!A32</f>
        <v>30</v>
      </c>
      <c r="B32" s="21" t="str">
        <f>'[1]приложение к заявке'!B32</f>
        <v>Гильза ГМ 70-13 ЗЭТАРУС zeta 10118</v>
      </c>
      <c r="C32" s="22" t="str">
        <f>'[1]приложение к заявке'!C32</f>
        <v>шт</v>
      </c>
      <c r="D32" s="22">
        <f>'[1]приложение к заявке'!D32</f>
        <v>190</v>
      </c>
      <c r="E32" s="23">
        <f>'[1]приложение к заявке'!E32</f>
        <v>600</v>
      </c>
      <c r="F32" s="24">
        <f>'[1]приложение к заявке'!F32</f>
        <v>114000</v>
      </c>
      <c r="G32" s="25" t="str">
        <f>'[1]приложение к заявке'!G32</f>
        <v>90 календарных дней</v>
      </c>
    </row>
    <row r="33" spans="1:7" ht="31.5" x14ac:dyDescent="0.25">
      <c r="A33" s="20">
        <f>'[1]приложение к заявке'!A33</f>
        <v>31</v>
      </c>
      <c r="B33" s="21" t="str">
        <f>'[1]приложение к заявке'!B33</f>
        <v>Гильза ГМ 120-17 ЗЭТАРУС zeta 10120</v>
      </c>
      <c r="C33" s="22" t="str">
        <f>'[1]приложение к заявке'!C33</f>
        <v>шт</v>
      </c>
      <c r="D33" s="22">
        <f>'[1]приложение к заявке'!D33</f>
        <v>60</v>
      </c>
      <c r="E33" s="23">
        <f>'[1]приложение к заявке'!E33</f>
        <v>1660</v>
      </c>
      <c r="F33" s="24">
        <f>'[1]приложение к заявке'!F33</f>
        <v>99600</v>
      </c>
      <c r="G33" s="25" t="str">
        <f>'[1]приложение к заявке'!G33</f>
        <v>90 календарных дней</v>
      </c>
    </row>
    <row r="34" spans="1:7" ht="31.5" x14ac:dyDescent="0.25">
      <c r="A34" s="20">
        <f>'[1]приложение к заявке'!A34</f>
        <v>32</v>
      </c>
      <c r="B34" s="21" t="str">
        <f>'[1]приложение к заявке'!B34</f>
        <v>Гильза ГМ 150-19 ЗЭТАРУС zeta 10121</v>
      </c>
      <c r="C34" s="22" t="str">
        <f>'[1]приложение к заявке'!C34</f>
        <v>шт</v>
      </c>
      <c r="D34" s="22">
        <f>'[1]приложение к заявке'!D34</f>
        <v>60</v>
      </c>
      <c r="E34" s="23">
        <f>'[1]приложение к заявке'!E34</f>
        <v>2180</v>
      </c>
      <c r="F34" s="24">
        <f>'[1]приложение к заявке'!F34</f>
        <v>130800</v>
      </c>
      <c r="G34" s="25" t="str">
        <f>'[1]приложение к заявке'!G34</f>
        <v>90 календарных дней</v>
      </c>
    </row>
    <row r="35" spans="1:7" ht="31.5" x14ac:dyDescent="0.25">
      <c r="A35" s="20">
        <f>'[1]приложение к заявке'!A35</f>
        <v>33</v>
      </c>
      <c r="B35" s="21" t="str">
        <f>'[1]приложение к заявке'!B35</f>
        <v>Гильза медная луженая ГМЛ 25-7</v>
      </c>
      <c r="C35" s="22" t="str">
        <f>'[1]приложение к заявке'!C35</f>
        <v>шт</v>
      </c>
      <c r="D35" s="22">
        <f>'[1]приложение к заявке'!D35</f>
        <v>30</v>
      </c>
      <c r="E35" s="23">
        <f>'[1]приложение к заявке'!E35</f>
        <v>275</v>
      </c>
      <c r="F35" s="24">
        <f>'[1]приложение к заявке'!F35</f>
        <v>8250</v>
      </c>
      <c r="G35" s="25" t="str">
        <f>'[1]приложение к заявке'!G35</f>
        <v>90 календарных дней</v>
      </c>
    </row>
    <row r="36" spans="1:7" ht="31.5" x14ac:dyDescent="0.25">
      <c r="A36" s="20">
        <f>'[1]приложение к заявке'!A36</f>
        <v>34</v>
      </c>
      <c r="B36" s="21" t="str">
        <f>'[1]приложение к заявке'!B36</f>
        <v>Гильза ГМ 35-9 ЗЭТА zeta10124</v>
      </c>
      <c r="C36" s="22" t="str">
        <f>'[1]приложение к заявке'!C36</f>
        <v>шт</v>
      </c>
      <c r="D36" s="22">
        <f>'[1]приложение к заявке'!D36</f>
        <v>100</v>
      </c>
      <c r="E36" s="23">
        <f>'[1]приложение к заявке'!E36</f>
        <v>390</v>
      </c>
      <c r="F36" s="24">
        <f>'[1]приложение к заявке'!F36</f>
        <v>39000</v>
      </c>
      <c r="G36" s="25" t="str">
        <f>'[1]приложение к заявке'!G36</f>
        <v>90 календарных дней</v>
      </c>
    </row>
    <row r="37" spans="1:7" ht="31.5" x14ac:dyDescent="0.25">
      <c r="A37" s="20">
        <f>'[1]приложение к заявке'!A37</f>
        <v>35</v>
      </c>
      <c r="B37" s="21" t="str">
        <f>'[1]приложение к заявке'!B37</f>
        <v>Гильза ГМ 50-11 ЗЭТА zeta10117</v>
      </c>
      <c r="C37" s="22" t="str">
        <f>'[1]приложение к заявке'!C37</f>
        <v>шт</v>
      </c>
      <c r="D37" s="22">
        <f>'[1]приложение к заявке'!D37</f>
        <v>260</v>
      </c>
      <c r="E37" s="23">
        <f>'[1]приложение к заявке'!E37</f>
        <v>475</v>
      </c>
      <c r="F37" s="24">
        <f>'[1]приложение к заявке'!F37</f>
        <v>123500</v>
      </c>
      <c r="G37" s="25" t="str">
        <f>'[1]приложение к заявке'!G37</f>
        <v>90 календарных дней</v>
      </c>
    </row>
    <row r="38" spans="1:7" ht="31.5" x14ac:dyDescent="0.25">
      <c r="A38" s="20">
        <f>'[1]приложение к заявке'!A38</f>
        <v>36</v>
      </c>
      <c r="B38" s="21" t="str">
        <f>'[1]приложение к заявке'!B38</f>
        <v>Гильза ГМ 95-15 ЗЭТАРУС zeta 10119</v>
      </c>
      <c r="C38" s="22" t="str">
        <f>'[1]приложение к заявке'!C38</f>
        <v>шт</v>
      </c>
      <c r="D38" s="22">
        <f>'[1]приложение к заявке'!D38</f>
        <v>60</v>
      </c>
      <c r="E38" s="23">
        <f>'[1]приложение к заявке'!E38</f>
        <v>1171</v>
      </c>
      <c r="F38" s="24">
        <f>'[1]приложение к заявке'!F38</f>
        <v>70260</v>
      </c>
      <c r="G38" s="25" t="str">
        <f>'[1]приложение к заявке'!G38</f>
        <v>90 календарных дней</v>
      </c>
    </row>
    <row r="39" spans="1:7" ht="15.75" x14ac:dyDescent="0.25">
      <c r="A39" s="20">
        <f>'[1]приложение к заявке'!A39</f>
        <v>37</v>
      </c>
      <c r="B39" s="21" t="str">
        <f>'[1]приложение к заявке'!B39</f>
        <v>Датчик-реле уровня РОС-301</v>
      </c>
      <c r="C39" s="22" t="str">
        <f>'[1]приложение к заявке'!C39</f>
        <v>шт</v>
      </c>
      <c r="D39" s="22">
        <f>'[1]приложение к заявке'!D39</f>
        <v>5</v>
      </c>
      <c r="E39" s="23">
        <f>'[1]приложение к заявке'!E39</f>
        <v>56001</v>
      </c>
      <c r="F39" s="24">
        <f>'[1]приложение к заявке'!F39</f>
        <v>280005</v>
      </c>
      <c r="G39" s="25" t="str">
        <f>'[1]приложение к заявке'!G39</f>
        <v>90 календарных дней</v>
      </c>
    </row>
    <row r="40" spans="1:7" ht="31.5" x14ac:dyDescent="0.25">
      <c r="A40" s="20">
        <f>'[1]приложение к заявке'!A40</f>
        <v>38</v>
      </c>
      <c r="B40" s="21" t="str">
        <f>'[1]приложение к заявке'!B40</f>
        <v>Заземление переносное ЗПП-15Д</v>
      </c>
      <c r="C40" s="22" t="str">
        <f>'[1]приложение к заявке'!C40</f>
        <v>шт</v>
      </c>
      <c r="D40" s="22">
        <f>'[1]приложение к заявке'!D40</f>
        <v>1</v>
      </c>
      <c r="E40" s="23">
        <f>'[1]приложение к заявке'!E40</f>
        <v>38001</v>
      </c>
      <c r="F40" s="24">
        <f>'[1]приложение к заявке'!F40</f>
        <v>38001</v>
      </c>
      <c r="G40" s="25" t="str">
        <f>'[1]приложение к заявке'!G40</f>
        <v>90 календарных дней</v>
      </c>
    </row>
    <row r="41" spans="1:7" ht="47.25" x14ac:dyDescent="0.25">
      <c r="A41" s="20">
        <f>'[1]приложение к заявке'!A41</f>
        <v>39</v>
      </c>
      <c r="B41" s="21" t="str">
        <f>'[1]приложение к заявке'!B41</f>
        <v>Извещатель магнитоконтактный ИО-102-14</v>
      </c>
      <c r="C41" s="22" t="str">
        <f>'[1]приложение к заявке'!C41</f>
        <v>шт</v>
      </c>
      <c r="D41" s="22">
        <f>'[1]приложение к заявке'!D41</f>
        <v>5</v>
      </c>
      <c r="E41" s="23">
        <f>'[1]приложение к заявке'!E41</f>
        <v>501</v>
      </c>
      <c r="F41" s="24">
        <f>'[1]приложение к заявке'!F41</f>
        <v>2505</v>
      </c>
      <c r="G41" s="25" t="str">
        <f>'[1]приложение к заявке'!G41</f>
        <v>90 календарных дней</v>
      </c>
    </row>
    <row r="42" spans="1:7" ht="63" x14ac:dyDescent="0.25">
      <c r="A42" s="20">
        <f>'[1]приложение к заявке'!A42</f>
        <v>40</v>
      </c>
      <c r="B42" s="21" t="str">
        <f>'[1]приложение к заявке'!B42</f>
        <v>Извещатель охранный магнитоконтактный С2000-СМК Эстет адресный, АЦДР.425112.001-01</v>
      </c>
      <c r="C42" s="22" t="str">
        <f>'[1]приложение к заявке'!C42</f>
        <v>шт</v>
      </c>
      <c r="D42" s="22">
        <f>'[1]приложение к заявке'!D42</f>
        <v>5</v>
      </c>
      <c r="E42" s="23">
        <f>'[1]приложение к заявке'!E42</f>
        <v>5551</v>
      </c>
      <c r="F42" s="24">
        <f>'[1]приложение к заявке'!F42</f>
        <v>27755</v>
      </c>
      <c r="G42" s="25" t="str">
        <f>'[1]приложение к заявке'!G42</f>
        <v>90 календарных дней</v>
      </c>
    </row>
    <row r="43" spans="1:7" ht="63" x14ac:dyDescent="0.25">
      <c r="A43" s="20">
        <f>'[1]приложение к заявке'!A43</f>
        <v>41</v>
      </c>
      <c r="B43" s="21" t="str">
        <f>'[1]приложение к заявке'!B43</f>
        <v>Извещатель пожарный дымовой ДИП-34А-01-02 оптико-электронный адресно-аналоговый</v>
      </c>
      <c r="C43" s="22" t="str">
        <f>'[1]приложение к заявке'!C43</f>
        <v>шт</v>
      </c>
      <c r="D43" s="22">
        <f>'[1]приложение к заявке'!D43</f>
        <v>9</v>
      </c>
      <c r="E43" s="23">
        <f>'[1]приложение к заявке'!E43</f>
        <v>10001</v>
      </c>
      <c r="F43" s="24">
        <f>'[1]приложение к заявке'!F43</f>
        <v>90009</v>
      </c>
      <c r="G43" s="25" t="str">
        <f>'[1]приложение к заявке'!G43</f>
        <v>90 календарных дней</v>
      </c>
    </row>
    <row r="44" spans="1:7" ht="63" x14ac:dyDescent="0.25">
      <c r="A44" s="20">
        <f>'[1]приложение к заявке'!A44</f>
        <v>42</v>
      </c>
      <c r="B44" s="21" t="str">
        <f>'[1]приложение к заявке'!B44</f>
        <v>Извещатель пожарный ручной ИПР 513-3М электроконтактный, АЦДР.425211.006</v>
      </c>
      <c r="C44" s="22" t="str">
        <f>'[1]приложение к заявке'!C44</f>
        <v>шт</v>
      </c>
      <c r="D44" s="22">
        <f>'[1]приложение к заявке'!D44</f>
        <v>5</v>
      </c>
      <c r="E44" s="23">
        <f>'[1]приложение к заявке'!E44</f>
        <v>5101</v>
      </c>
      <c r="F44" s="24">
        <f>'[1]приложение к заявке'!F44</f>
        <v>25505</v>
      </c>
      <c r="G44" s="25" t="str">
        <f>'[1]приложение к заявке'!G44</f>
        <v>90 календарных дней</v>
      </c>
    </row>
    <row r="45" spans="1:7" ht="31.5" x14ac:dyDescent="0.25">
      <c r="A45" s="20">
        <f>'[1]приложение к заявке'!A45</f>
        <v>43</v>
      </c>
      <c r="B45" s="21" t="str">
        <f>'[1]приложение к заявке'!B45</f>
        <v>Извещатель пожарный ручной ИПР-513-3АМ исп. 01</v>
      </c>
      <c r="C45" s="22" t="str">
        <f>'[1]приложение к заявке'!C45</f>
        <v>шт</v>
      </c>
      <c r="D45" s="22">
        <f>'[1]приложение к заявке'!D45</f>
        <v>7</v>
      </c>
      <c r="E45" s="23">
        <f>'[1]приложение к заявке'!E45</f>
        <v>7001</v>
      </c>
      <c r="F45" s="24">
        <f>'[1]приложение к заявке'!F45</f>
        <v>49007</v>
      </c>
      <c r="G45" s="25" t="str">
        <f>'[1]приложение к заявке'!G45</f>
        <v>90 календарных дней</v>
      </c>
    </row>
    <row r="46" spans="1:7" ht="47.25" x14ac:dyDescent="0.25">
      <c r="A46" s="20">
        <f>'[1]приложение к заявке'!A46</f>
        <v>44</v>
      </c>
      <c r="B46" s="21" t="str">
        <f>'[1]приложение к заявке'!B46</f>
        <v>Извещатель пожарный тепловой адресно-аналоговый С2000-ИП-03</v>
      </c>
      <c r="C46" s="22" t="str">
        <f>'[1]приложение к заявке'!C46</f>
        <v>шт</v>
      </c>
      <c r="D46" s="22">
        <f>'[1]приложение к заявке'!D46</f>
        <v>10</v>
      </c>
      <c r="E46" s="23">
        <f>'[1]приложение к заявке'!E46</f>
        <v>8841</v>
      </c>
      <c r="F46" s="24">
        <f>'[1]приложение к заявке'!F46</f>
        <v>88410</v>
      </c>
      <c r="G46" s="25" t="str">
        <f>'[1]приложение к заявке'!G46</f>
        <v>90 календарных дней</v>
      </c>
    </row>
    <row r="47" spans="1:7" ht="47.25" x14ac:dyDescent="0.25">
      <c r="A47" s="20">
        <f>'[1]приложение к заявке'!A47</f>
        <v>45</v>
      </c>
      <c r="B47" s="21" t="str">
        <f>'[1]приложение к заявке'!B47</f>
        <v>Измеритель цифровой одноканальный ОВЕН ИДЦ1-Щ8</v>
      </c>
      <c r="C47" s="22" t="str">
        <f>'[1]приложение к заявке'!C47</f>
        <v>шт</v>
      </c>
      <c r="D47" s="22">
        <f>'[1]приложение к заявке'!D47</f>
        <v>5</v>
      </c>
      <c r="E47" s="23">
        <f>'[1]приложение к заявке'!E47</f>
        <v>62501</v>
      </c>
      <c r="F47" s="24">
        <f>'[1]приложение к заявке'!F47</f>
        <v>312505</v>
      </c>
      <c r="G47" s="25" t="str">
        <f>'[1]приложение к заявке'!G47</f>
        <v>90 календарных дней</v>
      </c>
    </row>
    <row r="48" spans="1:7" ht="31.5" x14ac:dyDescent="0.25">
      <c r="A48" s="20">
        <f>'[1]приложение к заявке'!A48</f>
        <v>46</v>
      </c>
      <c r="B48" s="21" t="str">
        <f>'[1]приложение к заявке'!B48</f>
        <v>Индикатор токовой петли ИТП-11.КР</v>
      </c>
      <c r="C48" s="22" t="str">
        <f>'[1]приложение к заявке'!C48</f>
        <v>шт</v>
      </c>
      <c r="D48" s="22">
        <f>'[1]приложение к заявке'!D48</f>
        <v>10</v>
      </c>
      <c r="E48" s="23">
        <f>'[1]приложение к заявке'!E48</f>
        <v>26401</v>
      </c>
      <c r="F48" s="24">
        <f>'[1]приложение к заявке'!F48</f>
        <v>264010</v>
      </c>
      <c r="G48" s="25" t="str">
        <f>'[1]приложение к заявке'!G48</f>
        <v>90 календарных дней</v>
      </c>
    </row>
    <row r="49" spans="1:7" ht="31.5" x14ac:dyDescent="0.25">
      <c r="A49" s="20">
        <f>'[1]приложение к заявке'!A49</f>
        <v>47</v>
      </c>
      <c r="B49" s="21" t="str">
        <f>'[1]приложение к заявке'!B49</f>
        <v>Кабель "витая пара" TOUGHCable PRO, бухта 305м.</v>
      </c>
      <c r="C49" s="22" t="str">
        <f>'[1]приложение к заявке'!C49</f>
        <v>м</v>
      </c>
      <c r="D49" s="22">
        <f>'[1]приложение к заявке'!D49</f>
        <v>610</v>
      </c>
      <c r="E49" s="23">
        <f>'[1]приложение к заявке'!E49</f>
        <v>376</v>
      </c>
      <c r="F49" s="24">
        <f>'[1]приложение к заявке'!F49</f>
        <v>229360</v>
      </c>
      <c r="G49" s="25" t="str">
        <f>'[1]приложение к заявке'!G49</f>
        <v>90 календарных дней</v>
      </c>
    </row>
    <row r="50" spans="1:7" ht="31.5" x14ac:dyDescent="0.25">
      <c r="A50" s="20">
        <f>'[1]приложение к заявке'!A50</f>
        <v>48</v>
      </c>
      <c r="B50" s="21" t="str">
        <f>'[1]приложение к заявке'!B50</f>
        <v>Кабель UTP cat.5e Ubiquiti ToughCable CARRIIER</v>
      </c>
      <c r="C50" s="22" t="str">
        <f>'[1]приложение к заявке'!C50</f>
        <v>м</v>
      </c>
      <c r="D50" s="22">
        <f>'[1]приложение к заявке'!D50</f>
        <v>1830</v>
      </c>
      <c r="E50" s="23">
        <f>'[1]приложение к заявке'!E50</f>
        <v>435</v>
      </c>
      <c r="F50" s="24">
        <f>'[1]приложение к заявке'!F50</f>
        <v>796050</v>
      </c>
      <c r="G50" s="25" t="str">
        <f>'[1]приложение к заявке'!G50</f>
        <v>90 календарных дней</v>
      </c>
    </row>
    <row r="51" spans="1:7" ht="15.75" x14ac:dyDescent="0.25">
      <c r="A51" s="20">
        <f>'[1]приложение к заявке'!A51</f>
        <v>49</v>
      </c>
      <c r="B51" s="21" t="str">
        <f>'[1]приложение к заявке'!B51</f>
        <v>Кабель питания РС 1,8м</v>
      </c>
      <c r="C51" s="22" t="str">
        <f>'[1]приложение к заявке'!C51</f>
        <v>шт</v>
      </c>
      <c r="D51" s="22">
        <f>'[1]приложение к заявке'!D51</f>
        <v>50</v>
      </c>
      <c r="E51" s="23">
        <f>'[1]приложение к заявке'!E51</f>
        <v>1450</v>
      </c>
      <c r="F51" s="24">
        <f>'[1]приложение к заявке'!F51</f>
        <v>72500</v>
      </c>
      <c r="G51" s="25" t="str">
        <f>'[1]приложение к заявке'!G51</f>
        <v>90 календарных дней</v>
      </c>
    </row>
    <row r="52" spans="1:7" ht="47.25" x14ac:dyDescent="0.25">
      <c r="A52" s="20">
        <f>'[1]приложение к заявке'!A52</f>
        <v>50</v>
      </c>
      <c r="B52" s="21" t="str">
        <f>'[1]приложение к заявке'!B52</f>
        <v>Кабель шины CAN 2 x 2 x 0,5 UNITRONIC BUS CAN FD P, 2170279</v>
      </c>
      <c r="C52" s="22" t="str">
        <f>'[1]приложение к заявке'!C52</f>
        <v>м</v>
      </c>
      <c r="D52" s="22">
        <f>'[1]приложение к заявке'!D52</f>
        <v>50</v>
      </c>
      <c r="E52" s="23">
        <f>'[1]приложение к заявке'!E52</f>
        <v>5900</v>
      </c>
      <c r="F52" s="24">
        <f>'[1]приложение к заявке'!F52</f>
        <v>295000</v>
      </c>
      <c r="G52" s="25" t="str">
        <f>'[1]приложение к заявке'!G52</f>
        <v>90 календарных дней</v>
      </c>
    </row>
    <row r="53" spans="1:7" ht="47.25" x14ac:dyDescent="0.25">
      <c r="A53" s="20">
        <f>'[1]приложение к заявке'!A53</f>
        <v>51</v>
      </c>
      <c r="B53" s="21" t="str">
        <f>'[1]приложение к заявке'!B53</f>
        <v>Ключ электронный VIZIT Touch Memory (DS-1990A-F5, держатель)</v>
      </c>
      <c r="C53" s="22" t="str">
        <f>'[1]приложение к заявке'!C53</f>
        <v>шт</v>
      </c>
      <c r="D53" s="22">
        <f>'[1]приложение к заявке'!D53</f>
        <v>3</v>
      </c>
      <c r="E53" s="23">
        <f>'[1]приложение к заявке'!E53</f>
        <v>246</v>
      </c>
      <c r="F53" s="24">
        <f>'[1]приложение к заявке'!F53</f>
        <v>738</v>
      </c>
      <c r="G53" s="25" t="str">
        <f>'[1]приложение к заявке'!G53</f>
        <v>90 календарных дней</v>
      </c>
    </row>
    <row r="54" spans="1:7" ht="47.25" x14ac:dyDescent="0.25">
      <c r="A54" s="20">
        <f>'[1]приложение к заявке'!A54</f>
        <v>52</v>
      </c>
      <c r="B54" s="21" t="str">
        <f>'[1]приложение к заявке'!B54</f>
        <v>Колодка клеммная (10мм) 10А (10шт.) EKF PROxima plc-kk-10-10</v>
      </c>
      <c r="C54" s="22" t="str">
        <f>'[1]приложение к заявке'!C54</f>
        <v>упак</v>
      </c>
      <c r="D54" s="22">
        <f>'[1]приложение к заявке'!D54</f>
        <v>10</v>
      </c>
      <c r="E54" s="23">
        <f>'[1]приложение к заявке'!E54</f>
        <v>5701</v>
      </c>
      <c r="F54" s="24">
        <f>'[1]приложение к заявке'!F54</f>
        <v>57010</v>
      </c>
      <c r="G54" s="25" t="str">
        <f>'[1]приложение к заявке'!G54</f>
        <v>90 календарных дней</v>
      </c>
    </row>
    <row r="55" spans="1:7" ht="47.25" x14ac:dyDescent="0.25">
      <c r="A55" s="20">
        <f>'[1]приложение к заявке'!A55</f>
        <v>53</v>
      </c>
      <c r="B55" s="21" t="str">
        <f>'[1]приложение к заявке'!B55</f>
        <v>Колодка клеммная (4мм) 3А (10шт.) EKF PROxima plc-kk-4-3</v>
      </c>
      <c r="C55" s="22" t="str">
        <f>'[1]приложение к заявке'!C55</f>
        <v>упак</v>
      </c>
      <c r="D55" s="22">
        <f>'[1]приложение к заявке'!D55</f>
        <v>10</v>
      </c>
      <c r="E55" s="23">
        <f>'[1]приложение к заявке'!E55</f>
        <v>3901</v>
      </c>
      <c r="F55" s="24">
        <f>'[1]приложение к заявке'!F55</f>
        <v>39010</v>
      </c>
      <c r="G55" s="25" t="str">
        <f>'[1]приложение к заявке'!G55</f>
        <v>90 календарных дней</v>
      </c>
    </row>
    <row r="56" spans="1:7" ht="31.5" x14ac:dyDescent="0.25">
      <c r="A56" s="20">
        <f>'[1]приложение к заявке'!A56</f>
        <v>54</v>
      </c>
      <c r="B56" s="21" t="str">
        <f>'[1]приложение к заявке'!B56</f>
        <v>Колодка клеммная 30А на 12 пар до 16мм2</v>
      </c>
      <c r="C56" s="22" t="str">
        <f>'[1]приложение к заявке'!C56</f>
        <v>шт</v>
      </c>
      <c r="D56" s="22">
        <f>'[1]приложение к заявке'!D56</f>
        <v>40</v>
      </c>
      <c r="E56" s="23">
        <f>'[1]приложение к заявке'!E56</f>
        <v>1901</v>
      </c>
      <c r="F56" s="24">
        <f>'[1]приложение к заявке'!F56</f>
        <v>76040</v>
      </c>
      <c r="G56" s="25" t="str">
        <f>'[1]приложение к заявке'!G56</f>
        <v>90 календарных дней</v>
      </c>
    </row>
    <row r="57" spans="1:7" ht="31.5" x14ac:dyDescent="0.25">
      <c r="A57" s="20">
        <f>'[1]приложение к заявке'!A57</f>
        <v>55</v>
      </c>
      <c r="B57" s="21" t="str">
        <f>'[1]приложение к заявке'!B57</f>
        <v>Колодка клеммная 60А на 12 пар до 25мм2</v>
      </c>
      <c r="C57" s="22" t="str">
        <f>'[1]приложение к заявке'!C57</f>
        <v>шт</v>
      </c>
      <c r="D57" s="22">
        <f>'[1]приложение к заявке'!D57</f>
        <v>40</v>
      </c>
      <c r="E57" s="23">
        <f>'[1]приложение к заявке'!E57</f>
        <v>2501</v>
      </c>
      <c r="F57" s="24">
        <f>'[1]приложение к заявке'!F57</f>
        <v>100040</v>
      </c>
      <c r="G57" s="25" t="str">
        <f>'[1]приложение к заявке'!G57</f>
        <v>90 календарных дней</v>
      </c>
    </row>
    <row r="58" spans="1:7" ht="31.5" x14ac:dyDescent="0.25">
      <c r="A58" s="20">
        <f>'[1]приложение к заявке'!A58</f>
        <v>56</v>
      </c>
      <c r="B58" s="21" t="str">
        <f>'[1]приложение к заявке'!B58</f>
        <v>Контроллер IRON LOGIC Z-5R в корпусе</v>
      </c>
      <c r="C58" s="22" t="str">
        <f>'[1]приложение к заявке'!C58</f>
        <v>шт</v>
      </c>
      <c r="D58" s="22">
        <f>'[1]приложение к заявке'!D58</f>
        <v>3</v>
      </c>
      <c r="E58" s="23">
        <f>'[1]приложение к заявке'!E58</f>
        <v>6701</v>
      </c>
      <c r="F58" s="24">
        <f>'[1]приложение к заявке'!F58</f>
        <v>20103</v>
      </c>
      <c r="G58" s="25" t="str">
        <f>'[1]приложение к заявке'!G58</f>
        <v>90 календарных дней</v>
      </c>
    </row>
    <row r="59" spans="1:7" ht="31.5" x14ac:dyDescent="0.25">
      <c r="A59" s="20">
        <f>'[1]приложение к заявке'!A59</f>
        <v>57</v>
      </c>
      <c r="B59" s="21" t="str">
        <f>'[1]приложение к заявке'!B59</f>
        <v>Контроллер длинных линий С-2000КДЛ</v>
      </c>
      <c r="C59" s="22" t="str">
        <f>'[1]приложение к заявке'!C59</f>
        <v>шт</v>
      </c>
      <c r="D59" s="22">
        <f>'[1]приложение к заявке'!D59</f>
        <v>6</v>
      </c>
      <c r="E59" s="23">
        <f>'[1]приложение к заявке'!E59</f>
        <v>25501</v>
      </c>
      <c r="F59" s="24">
        <f>'[1]приложение к заявке'!F59</f>
        <v>153006</v>
      </c>
      <c r="G59" s="25" t="str">
        <f>'[1]приложение к заявке'!G59</f>
        <v>90 календарных дней</v>
      </c>
    </row>
    <row r="60" spans="1:7" ht="31.5" x14ac:dyDescent="0.25">
      <c r="A60" s="20">
        <f>'[1]приложение к заявке'!A60</f>
        <v>58</v>
      </c>
      <c r="B60" s="21" t="str">
        <f>'[1]приложение к заявке'!B60</f>
        <v>Коробка распаячная о/у 6 вводов 70х70х40 мм КР2605</v>
      </c>
      <c r="C60" s="22" t="str">
        <f>'[1]приложение к заявке'!C60</f>
        <v>шт</v>
      </c>
      <c r="D60" s="22">
        <f>'[1]приложение к заявке'!D60</f>
        <v>6</v>
      </c>
      <c r="E60" s="23">
        <f>'[1]приложение к заявке'!E60</f>
        <v>571</v>
      </c>
      <c r="F60" s="24">
        <f>'[1]приложение к заявке'!F60</f>
        <v>3426</v>
      </c>
      <c r="G60" s="25" t="str">
        <f>'[1]приложение к заявке'!G60</f>
        <v>90 календарных дней</v>
      </c>
    </row>
    <row r="61" spans="1:7" ht="47.25" x14ac:dyDescent="0.25">
      <c r="A61" s="20">
        <f>'[1]приложение к заявке'!A61</f>
        <v>59</v>
      </c>
      <c r="B61" s="21" t="str">
        <f>'[1]приложение к заявке'!B61</f>
        <v>Лампа светодиодная LED A60-15W-840-E27 (диод, груша, 15Вт, нейтр, E27) (Б0033183)</v>
      </c>
      <c r="C61" s="22" t="str">
        <f>'[1]приложение к заявке'!C61</f>
        <v>шт</v>
      </c>
      <c r="D61" s="22">
        <f>'[1]приложение к заявке'!D61</f>
        <v>40</v>
      </c>
      <c r="E61" s="23">
        <f>'[1]приложение к заявке'!E61</f>
        <v>836</v>
      </c>
      <c r="F61" s="24">
        <f>'[1]приложение к заявке'!F61</f>
        <v>33440</v>
      </c>
      <c r="G61" s="25" t="str">
        <f>'[1]приложение к заявке'!G61</f>
        <v>90 календарных дней</v>
      </c>
    </row>
    <row r="62" spans="1:7" ht="47.25" x14ac:dyDescent="0.25">
      <c r="A62" s="20">
        <f>'[1]приложение к заявке'!A62</f>
        <v>60</v>
      </c>
      <c r="B62" s="21" t="str">
        <f>'[1]приложение к заявке'!B62</f>
        <v>Лампа светодиодная LED A65 20Вт Е27 230В 4000К ASD арт.4690612004204</v>
      </c>
      <c r="C62" s="22" t="str">
        <f>'[1]приложение к заявке'!C62</f>
        <v>шт</v>
      </c>
      <c r="D62" s="22">
        <f>'[1]приложение к заявке'!D62</f>
        <v>20</v>
      </c>
      <c r="E62" s="23">
        <f>'[1]приложение к заявке'!E62</f>
        <v>1201</v>
      </c>
      <c r="F62" s="24">
        <f>'[1]приложение к заявке'!F62</f>
        <v>24020</v>
      </c>
      <c r="G62" s="25" t="str">
        <f>'[1]приложение к заявке'!G62</f>
        <v>90 календарных дней</v>
      </c>
    </row>
    <row r="63" spans="1:7" ht="31.5" x14ac:dyDescent="0.25">
      <c r="A63" s="20">
        <f>'[1]приложение к заявке'!A63</f>
        <v>61</v>
      </c>
      <c r="B63" s="21" t="str">
        <f>'[1]приложение к заявке'!B63</f>
        <v>Манометр ТМ-210Р 00 (0-2,5МРа) М12*1,5 2,5 О2</v>
      </c>
      <c r="C63" s="22" t="str">
        <f>'[1]приложение к заявке'!C63</f>
        <v>шт</v>
      </c>
      <c r="D63" s="22">
        <f>'[1]приложение к заявке'!D63</f>
        <v>25</v>
      </c>
      <c r="E63" s="23">
        <f>'[1]приложение к заявке'!E63</f>
        <v>5001</v>
      </c>
      <c r="F63" s="24">
        <f>'[1]приложение к заявке'!F63</f>
        <v>125025</v>
      </c>
      <c r="G63" s="25" t="str">
        <f>'[1]приложение к заявке'!G63</f>
        <v>90 календарных дней</v>
      </c>
    </row>
    <row r="64" spans="1:7" ht="31.5" x14ac:dyDescent="0.25">
      <c r="A64" s="20">
        <f>'[1]приложение к заявке'!A64</f>
        <v>62</v>
      </c>
      <c r="B64" s="21" t="str">
        <f>'[1]приложение к заявке'!B64</f>
        <v>Манометр ТМ-210Р 00 (0-25МРа) М12*1,5 2,5 О2</v>
      </c>
      <c r="C64" s="22" t="str">
        <f>'[1]приложение к заявке'!C64</f>
        <v>шт</v>
      </c>
      <c r="D64" s="22">
        <f>'[1]приложение к заявке'!D64</f>
        <v>25</v>
      </c>
      <c r="E64" s="23">
        <f>'[1]приложение к заявке'!E64</f>
        <v>5001</v>
      </c>
      <c r="F64" s="24">
        <f>'[1]приложение к заявке'!F64</f>
        <v>125025</v>
      </c>
      <c r="G64" s="25" t="str">
        <f>'[1]приложение к заявке'!G64</f>
        <v>90 календарных дней</v>
      </c>
    </row>
    <row r="65" spans="1:7" ht="31.5" x14ac:dyDescent="0.25">
      <c r="A65" s="20">
        <f>'[1]приложение к заявке'!A65</f>
        <v>63</v>
      </c>
      <c r="B65" s="21" t="str">
        <f>'[1]приложение к заявке'!B65</f>
        <v>Манометр ТМ-210Р 00 (0-0,6МРа) М12*1,5 2,5 С3Н8</v>
      </c>
      <c r="C65" s="22" t="str">
        <f>'[1]приложение к заявке'!C65</f>
        <v>шт</v>
      </c>
      <c r="D65" s="22">
        <f>'[1]приложение к заявке'!D65</f>
        <v>25</v>
      </c>
      <c r="E65" s="23">
        <f>'[1]приложение к заявке'!E65</f>
        <v>5001</v>
      </c>
      <c r="F65" s="24">
        <f>'[1]приложение к заявке'!F65</f>
        <v>125025</v>
      </c>
      <c r="G65" s="25" t="str">
        <f>'[1]приложение к заявке'!G65</f>
        <v>90 календарных дней</v>
      </c>
    </row>
    <row r="66" spans="1:7" ht="31.5" x14ac:dyDescent="0.25">
      <c r="A66" s="20">
        <f>'[1]приложение к заявке'!A66</f>
        <v>64</v>
      </c>
      <c r="B66" s="21" t="str">
        <f>'[1]приложение к заявке'!B66</f>
        <v>Наконечник алюминиевый ТА 25-7</v>
      </c>
      <c r="C66" s="22" t="str">
        <f>'[1]приложение к заявке'!C66</f>
        <v>шт</v>
      </c>
      <c r="D66" s="22">
        <f>'[1]приложение к заявке'!D66</f>
        <v>160</v>
      </c>
      <c r="E66" s="23">
        <f>'[1]приложение к заявке'!E66</f>
        <v>155</v>
      </c>
      <c r="F66" s="24">
        <f>'[1]приложение к заявке'!F66</f>
        <v>24800</v>
      </c>
      <c r="G66" s="25" t="str">
        <f>'[1]приложение к заявке'!G66</f>
        <v>90 календарных дней</v>
      </c>
    </row>
    <row r="67" spans="1:7" ht="31.5" x14ac:dyDescent="0.25">
      <c r="A67" s="20">
        <f>'[1]приложение к заявке'!A67</f>
        <v>65</v>
      </c>
      <c r="B67" s="21" t="str">
        <f>'[1]приложение к заявке'!B67</f>
        <v>Наконечник кабельный алюминиевый ТА 35-10-8</v>
      </c>
      <c r="C67" s="22" t="str">
        <f>'[1]приложение к заявке'!C67</f>
        <v>шт</v>
      </c>
      <c r="D67" s="22">
        <f>'[1]приложение к заявке'!D67</f>
        <v>160</v>
      </c>
      <c r="E67" s="23">
        <f>'[1]приложение к заявке'!E67</f>
        <v>160</v>
      </c>
      <c r="F67" s="24">
        <f>'[1]приложение к заявке'!F67</f>
        <v>25600</v>
      </c>
      <c r="G67" s="25" t="str">
        <f>'[1]приложение к заявке'!G67</f>
        <v>90 календарных дней</v>
      </c>
    </row>
    <row r="68" spans="1:7" ht="31.5" x14ac:dyDescent="0.25">
      <c r="A68" s="20">
        <f>'[1]приложение к заявке'!A68</f>
        <v>66</v>
      </c>
      <c r="B68" s="21" t="str">
        <f>'[1]приложение к заявке'!B68</f>
        <v>Наконечник алюминиевый ТА 70</v>
      </c>
      <c r="C68" s="22" t="str">
        <f>'[1]приложение к заявке'!C68</f>
        <v>шт</v>
      </c>
      <c r="D68" s="22">
        <f>'[1]приложение к заявке'!D68</f>
        <v>160</v>
      </c>
      <c r="E68" s="23">
        <f>'[1]приложение к заявке'!E68</f>
        <v>260</v>
      </c>
      <c r="F68" s="24">
        <f>'[1]приложение к заявке'!F68</f>
        <v>41600</v>
      </c>
      <c r="G68" s="25" t="str">
        <f>'[1]приложение к заявке'!G68</f>
        <v>90 календарных дней</v>
      </c>
    </row>
    <row r="69" spans="1:7" ht="31.5" x14ac:dyDescent="0.25">
      <c r="A69" s="20">
        <f>'[1]приложение к заявке'!A69</f>
        <v>67</v>
      </c>
      <c r="B69" s="21" t="str">
        <f>'[1]приложение к заявке'!B69</f>
        <v>Наконечник кабельный алюминиевый ТА 95-12-13</v>
      </c>
      <c r="C69" s="22" t="str">
        <f>'[1]приложение к заявке'!C69</f>
        <v>шт</v>
      </c>
      <c r="D69" s="22">
        <f>'[1]приложение к заявке'!D69</f>
        <v>160</v>
      </c>
      <c r="E69" s="23">
        <f>'[1]приложение к заявке'!E69</f>
        <v>265</v>
      </c>
      <c r="F69" s="24">
        <f>'[1]приложение к заявке'!F69</f>
        <v>42400</v>
      </c>
      <c r="G69" s="25" t="str">
        <f>'[1]приложение к заявке'!G69</f>
        <v>90 календарных дней</v>
      </c>
    </row>
    <row r="70" spans="1:7" ht="47.25" x14ac:dyDescent="0.25">
      <c r="A70" s="20">
        <f>'[1]приложение к заявке'!A70</f>
        <v>68</v>
      </c>
      <c r="B70" s="21" t="str">
        <f>'[1]приложение к заявке'!B70</f>
        <v>Наконечник кабельный медный луженый JG-50, IEK, арт. UNP40-050-10-10</v>
      </c>
      <c r="C70" s="22" t="str">
        <f>'[1]приложение к заявке'!C70</f>
        <v>шт</v>
      </c>
      <c r="D70" s="22">
        <f>'[1]приложение к заявке'!D70</f>
        <v>60</v>
      </c>
      <c r="E70" s="23">
        <f>'[1]приложение к заявке'!E70</f>
        <v>360</v>
      </c>
      <c r="F70" s="24">
        <f>'[1]приложение к заявке'!F70</f>
        <v>21600</v>
      </c>
      <c r="G70" s="25" t="str">
        <f>'[1]приложение к заявке'!G70</f>
        <v>90 календарных дней</v>
      </c>
    </row>
    <row r="71" spans="1:7" ht="31.5" x14ac:dyDescent="0.25">
      <c r="A71" s="20">
        <f>'[1]приложение к заявке'!A71</f>
        <v>69</v>
      </c>
      <c r="B71" s="21" t="str">
        <f>'[1]приложение к заявке'!B71</f>
        <v>Наконечник медный ТМ 35-10-9</v>
      </c>
      <c r="C71" s="22" t="str">
        <f>'[1]приложение к заявке'!C71</f>
        <v>шт</v>
      </c>
      <c r="D71" s="22">
        <f>'[1]приложение к заявке'!D71</f>
        <v>40</v>
      </c>
      <c r="E71" s="23">
        <f>'[1]приложение к заявке'!E71</f>
        <v>431</v>
      </c>
      <c r="F71" s="24">
        <f>'[1]приложение к заявке'!F71</f>
        <v>17240</v>
      </c>
      <c r="G71" s="25" t="str">
        <f>'[1]приложение к заявке'!G71</f>
        <v>90 календарных дней</v>
      </c>
    </row>
    <row r="72" spans="1:7" ht="15.75" x14ac:dyDescent="0.25">
      <c r="A72" s="20">
        <f>'[1]приложение к заявке'!A72</f>
        <v>70</v>
      </c>
      <c r="B72" s="21" t="str">
        <f>'[1]приложение к заявке'!B72</f>
        <v>Наконечник медный ТМ 50</v>
      </c>
      <c r="C72" s="22" t="str">
        <f>'[1]приложение к заявке'!C72</f>
        <v>шт</v>
      </c>
      <c r="D72" s="22">
        <f>'[1]приложение к заявке'!D72</f>
        <v>160</v>
      </c>
      <c r="E72" s="23">
        <f>'[1]приложение к заявке'!E72</f>
        <v>550</v>
      </c>
      <c r="F72" s="24">
        <f>'[1]приложение к заявке'!F72</f>
        <v>88000</v>
      </c>
      <c r="G72" s="25" t="str">
        <f>'[1]приложение к заявке'!G72</f>
        <v>90 календарных дней</v>
      </c>
    </row>
    <row r="73" spans="1:7" ht="15.75" x14ac:dyDescent="0.25">
      <c r="A73" s="20">
        <f>'[1]приложение к заявке'!A73</f>
        <v>71</v>
      </c>
      <c r="B73" s="21" t="str">
        <f>'[1]приложение к заявке'!B73</f>
        <v>Наконечник медный ТМЛ 120</v>
      </c>
      <c r="C73" s="22" t="str">
        <f>'[1]приложение к заявке'!C73</f>
        <v>шт</v>
      </c>
      <c r="D73" s="22">
        <f>'[1]приложение к заявке'!D73</f>
        <v>100</v>
      </c>
      <c r="E73" s="23">
        <f>'[1]приложение к заявке'!E73</f>
        <v>1950</v>
      </c>
      <c r="F73" s="24">
        <f>'[1]приложение к заявке'!F73</f>
        <v>195000</v>
      </c>
      <c r="G73" s="25" t="str">
        <f>'[1]приложение к заявке'!G73</f>
        <v>90 календарных дней</v>
      </c>
    </row>
    <row r="74" spans="1:7" ht="31.5" x14ac:dyDescent="0.25">
      <c r="A74" s="20">
        <f>'[1]приложение к заявке'!A74</f>
        <v>72</v>
      </c>
      <c r="B74" s="21" t="str">
        <f>'[1]приложение к заявке'!B74</f>
        <v>Наконечник кабельный медный ТМ 95-10-15</v>
      </c>
      <c r="C74" s="22" t="str">
        <f>'[1]приложение к заявке'!C74</f>
        <v>шт</v>
      </c>
      <c r="D74" s="22">
        <f>'[1]приложение к заявке'!D74</f>
        <v>60</v>
      </c>
      <c r="E74" s="23">
        <f>'[1]приложение к заявке'!E74</f>
        <v>1050</v>
      </c>
      <c r="F74" s="24">
        <f>'[1]приложение к заявке'!F74</f>
        <v>63000</v>
      </c>
      <c r="G74" s="25" t="str">
        <f>'[1]приложение к заявке'!G74</f>
        <v>90 календарных дней</v>
      </c>
    </row>
    <row r="75" spans="1:7" ht="15.75" x14ac:dyDescent="0.25">
      <c r="A75" s="20">
        <f>'[1]приложение к заявке'!A75</f>
        <v>73</v>
      </c>
      <c r="B75" s="21" t="str">
        <f>'[1]приложение к заявке'!B75</f>
        <v xml:space="preserve">Наконечник ТМЛ 120-12-17 </v>
      </c>
      <c r="C75" s="22" t="str">
        <f>'[1]приложение к заявке'!C75</f>
        <v>шт</v>
      </c>
      <c r="D75" s="22">
        <f>'[1]приложение к заявке'!D75</f>
        <v>60</v>
      </c>
      <c r="E75" s="23">
        <f>'[1]приложение к заявке'!E75</f>
        <v>1410</v>
      </c>
      <c r="F75" s="24">
        <f>'[1]приложение к заявке'!F75</f>
        <v>84600</v>
      </c>
      <c r="G75" s="25" t="str">
        <f>'[1]приложение к заявке'!G75</f>
        <v>90 календарных дней</v>
      </c>
    </row>
    <row r="76" spans="1:7" ht="31.5" x14ac:dyDescent="0.25">
      <c r="A76" s="20">
        <f>'[1]приложение к заявке'!A76</f>
        <v>74</v>
      </c>
      <c r="B76" s="21" t="str">
        <f>'[1]приложение к заявке'!B76</f>
        <v xml:space="preserve">Наконечники медные луженые ТМЛ 150-16-20 </v>
      </c>
      <c r="C76" s="22" t="str">
        <f>'[1]приложение к заявке'!C76</f>
        <v>шт</v>
      </c>
      <c r="D76" s="22">
        <f>'[1]приложение к заявке'!D76</f>
        <v>40</v>
      </c>
      <c r="E76" s="23">
        <f>'[1]приложение к заявке'!E76</f>
        <v>2075</v>
      </c>
      <c r="F76" s="24">
        <f>'[1]приложение к заявке'!F76</f>
        <v>83000</v>
      </c>
      <c r="G76" s="25" t="str">
        <f>'[1]приложение к заявке'!G76</f>
        <v>90 календарных дней</v>
      </c>
    </row>
    <row r="77" spans="1:7" ht="47.25" x14ac:dyDescent="0.25">
      <c r="A77" s="20">
        <f>'[1]приложение к заявке'!A77</f>
        <v>75</v>
      </c>
      <c r="B77" s="21" t="str">
        <f>'[1]приложение к заявке'!B77</f>
        <v>Наконечник кабельный медный ТМЛ 185-16-21, ГОСТ 7386-80</v>
      </c>
      <c r="C77" s="22" t="str">
        <f>'[1]приложение к заявке'!C77</f>
        <v>шт</v>
      </c>
      <c r="D77" s="22">
        <f>'[1]приложение к заявке'!D77</f>
        <v>40</v>
      </c>
      <c r="E77" s="23">
        <f>'[1]приложение к заявке'!E77</f>
        <v>3400</v>
      </c>
      <c r="F77" s="24">
        <f>'[1]приложение к заявке'!F77</f>
        <v>136000</v>
      </c>
      <c r="G77" s="25" t="str">
        <f>'[1]приложение к заявке'!G77</f>
        <v>90 календарных дней</v>
      </c>
    </row>
    <row r="78" spans="1:7" ht="31.5" x14ac:dyDescent="0.25">
      <c r="A78" s="20">
        <f>'[1]приложение к заявке'!A78</f>
        <v>76</v>
      </c>
      <c r="B78" s="21" t="str">
        <f>'[1]приложение к заявке'!B78</f>
        <v>Наконечники медные луженые ТМЛ 70-12-13 ГОСТ 7386-80</v>
      </c>
      <c r="C78" s="22" t="str">
        <f>'[1]приложение к заявке'!C78</f>
        <v>шт</v>
      </c>
      <c r="D78" s="22">
        <f>'[1]приложение к заявке'!D78</f>
        <v>60</v>
      </c>
      <c r="E78" s="23">
        <f>'[1]приложение к заявке'!E78</f>
        <v>600</v>
      </c>
      <c r="F78" s="24">
        <f>'[1]приложение к заявке'!F78</f>
        <v>36000</v>
      </c>
      <c r="G78" s="25" t="str">
        <f>'[1]приложение к заявке'!G78</f>
        <v>90 календарных дней</v>
      </c>
    </row>
    <row r="79" spans="1:7" ht="31.5" x14ac:dyDescent="0.25">
      <c r="A79" s="20">
        <f>'[1]приложение к заявке'!A79</f>
        <v>77</v>
      </c>
      <c r="B79" s="21" t="str">
        <f>'[1]приложение к заявке'!B79</f>
        <v>Наконечники медные луженые ТМЛ 95-12-16 ГОСТ 7386-80</v>
      </c>
      <c r="C79" s="22" t="str">
        <f>'[1]приложение к заявке'!C79</f>
        <v>шт</v>
      </c>
      <c r="D79" s="22">
        <f>'[1]приложение к заявке'!D79</f>
        <v>60</v>
      </c>
      <c r="E79" s="23">
        <f>'[1]приложение к заявке'!E79</f>
        <v>1000</v>
      </c>
      <c r="F79" s="24">
        <f>'[1]приложение к заявке'!F79</f>
        <v>60000</v>
      </c>
      <c r="G79" s="25" t="str">
        <f>'[1]приложение к заявке'!G79</f>
        <v>90 календарных дней</v>
      </c>
    </row>
    <row r="80" spans="1:7" ht="47.25" x14ac:dyDescent="0.25">
      <c r="A80" s="20">
        <f>'[1]приложение к заявке'!A80</f>
        <v>78</v>
      </c>
      <c r="B80" s="21" t="str">
        <f>'[1]приложение к заявке'!B80</f>
        <v>Оповещатель охранно-пожарный звуковой адресный C2000-ОПЗ</v>
      </c>
      <c r="C80" s="22" t="str">
        <f>'[1]приложение к заявке'!C80</f>
        <v>шт</v>
      </c>
      <c r="D80" s="22">
        <f>'[1]приложение к заявке'!D80</f>
        <v>3</v>
      </c>
      <c r="E80" s="23">
        <f>'[1]приложение к заявке'!E80</f>
        <v>13441</v>
      </c>
      <c r="F80" s="24">
        <f>'[1]приложение к заявке'!F80</f>
        <v>40323</v>
      </c>
      <c r="G80" s="25" t="str">
        <f>'[1]приложение к заявке'!G80</f>
        <v>90 календарных дней</v>
      </c>
    </row>
    <row r="81" spans="1:7" ht="63" x14ac:dyDescent="0.25">
      <c r="A81" s="20">
        <f>'[1]приложение к заявке'!A81</f>
        <v>79</v>
      </c>
      <c r="B81" s="21" t="str">
        <f>'[1]приложение к заявке'!B81</f>
        <v>Оповещатель охранно-пожарный комбинированный свето-звуковой Маяк-24-КПМ2-НИ</v>
      </c>
      <c r="C81" s="22" t="str">
        <f>'[1]приложение к заявке'!C81</f>
        <v>шт</v>
      </c>
      <c r="D81" s="22">
        <f>'[1]приложение к заявке'!D81</f>
        <v>10</v>
      </c>
      <c r="E81" s="23">
        <f>'[1]приложение к заявке'!E81</f>
        <v>6201</v>
      </c>
      <c r="F81" s="24">
        <f>'[1]приложение к заявке'!F81</f>
        <v>62010</v>
      </c>
      <c r="G81" s="25" t="str">
        <f>'[1]приложение к заявке'!G81</f>
        <v>90 календарных дней</v>
      </c>
    </row>
    <row r="82" spans="1:7" ht="47.25" x14ac:dyDescent="0.25">
      <c r="A82" s="20">
        <f>'[1]приложение к заявке'!A82</f>
        <v>80</v>
      </c>
      <c r="B82" s="21" t="str">
        <f>'[1]приложение к заявке'!B82</f>
        <v>Оповещатель охранно-пожарный световой (табло) ЛЮКС-24 "Порошок не входи"</v>
      </c>
      <c r="C82" s="22" t="str">
        <f>'[1]приложение к заявке'!C82</f>
        <v>шт</v>
      </c>
      <c r="D82" s="22">
        <f>'[1]приложение к заявке'!D82</f>
        <v>2</v>
      </c>
      <c r="E82" s="23">
        <f>'[1]приложение к заявке'!E82</f>
        <v>1801</v>
      </c>
      <c r="F82" s="24">
        <f>'[1]приложение к заявке'!F82</f>
        <v>3602</v>
      </c>
      <c r="G82" s="25" t="str">
        <f>'[1]приложение к заявке'!G82</f>
        <v>90 календарных дней</v>
      </c>
    </row>
    <row r="83" spans="1:7" ht="31.5" x14ac:dyDescent="0.25">
      <c r="A83" s="20">
        <f>'[1]приложение к заявке'!A83</f>
        <v>81</v>
      </c>
      <c r="B83" s="21" t="str">
        <f>'[1]приложение к заявке'!B83</f>
        <v>Оповещатель светозвуковой "Маяк-12КП"</v>
      </c>
      <c r="C83" s="22" t="str">
        <f>'[1]приложение к заявке'!C83</f>
        <v>шт</v>
      </c>
      <c r="D83" s="22">
        <f>'[1]приложение к заявке'!D83</f>
        <v>6</v>
      </c>
      <c r="E83" s="23">
        <f>'[1]приложение к заявке'!E83</f>
        <v>2851</v>
      </c>
      <c r="F83" s="24">
        <f>'[1]приложение к заявке'!F83</f>
        <v>17106</v>
      </c>
      <c r="G83" s="25" t="str">
        <f>'[1]приложение к заявке'!G83</f>
        <v>90 календарных дней</v>
      </c>
    </row>
    <row r="84" spans="1:7" ht="31.5" x14ac:dyDescent="0.25">
      <c r="A84" s="20">
        <f>'[1]приложение к заявке'!A84</f>
        <v>82</v>
      </c>
      <c r="B84" s="21" t="str">
        <f>'[1]приложение к заявке'!B84</f>
        <v>Оповещатель светозвуковой Маяк-24-К</v>
      </c>
      <c r="C84" s="22" t="str">
        <f>'[1]приложение к заявке'!C84</f>
        <v>шт</v>
      </c>
      <c r="D84" s="22">
        <f>'[1]приложение к заявке'!D84</f>
        <v>5</v>
      </c>
      <c r="E84" s="23">
        <f>'[1]приложение к заявке'!E84</f>
        <v>3601</v>
      </c>
      <c r="F84" s="24">
        <f>'[1]приложение к заявке'!F84</f>
        <v>18005</v>
      </c>
      <c r="G84" s="25" t="str">
        <f>'[1]приложение к заявке'!G84</f>
        <v>90 календарных дней</v>
      </c>
    </row>
    <row r="85" spans="1:7" ht="15.75" x14ac:dyDescent="0.25">
      <c r="A85" s="20">
        <f>'[1]приложение к заявке'!A85</f>
        <v>83</v>
      </c>
      <c r="B85" s="21" t="str">
        <f>'[1]приложение к заявке'!B85</f>
        <v>Паронит ПМБ 2,0 мм</v>
      </c>
      <c r="C85" s="22" t="str">
        <f>'[1]приложение к заявке'!C85</f>
        <v>кг</v>
      </c>
      <c r="D85" s="22">
        <f>'[1]приложение к заявке'!D85</f>
        <v>20</v>
      </c>
      <c r="E85" s="23">
        <f>'[1]приложение к заявке'!E85</f>
        <v>1901</v>
      </c>
      <c r="F85" s="24">
        <f>'[1]приложение к заявке'!F85</f>
        <v>38020</v>
      </c>
      <c r="G85" s="25" t="str">
        <f>'[1]приложение к заявке'!G85</f>
        <v>90 календарных дней</v>
      </c>
    </row>
    <row r="86" spans="1:7" ht="15.75" x14ac:dyDescent="0.25">
      <c r="A86" s="20">
        <f>'[1]приложение к заявке'!A86</f>
        <v>84</v>
      </c>
      <c r="B86" s="21" t="str">
        <f>'[1]приложение к заявке'!B86</f>
        <v>Паронит ПМБ 5,0 мм</v>
      </c>
      <c r="C86" s="22" t="str">
        <f>'[1]приложение к заявке'!C86</f>
        <v>кг</v>
      </c>
      <c r="D86" s="22">
        <f>'[1]приложение к заявке'!D86</f>
        <v>60</v>
      </c>
      <c r="E86" s="23">
        <f>'[1]приложение к заявке'!E86</f>
        <v>1901</v>
      </c>
      <c r="F86" s="24">
        <f>'[1]приложение к заявке'!F86</f>
        <v>114060</v>
      </c>
      <c r="G86" s="25" t="str">
        <f>'[1]приложение к заявке'!G86</f>
        <v>90 календарных дней</v>
      </c>
    </row>
    <row r="87" spans="1:7" ht="47.25" x14ac:dyDescent="0.25">
      <c r="A87" s="20">
        <f>'[1]приложение к заявке'!A87</f>
        <v>85</v>
      </c>
      <c r="B87" s="21" t="str">
        <f>'[1]приложение к заявке'!B87</f>
        <v>Переключатель 3 положения с фиксацией NP2-BD33 2НО 574849</v>
      </c>
      <c r="C87" s="22" t="str">
        <f>'[1]приложение к заявке'!C87</f>
        <v>шт</v>
      </c>
      <c r="D87" s="22">
        <f>'[1]приложение к заявке'!D87</f>
        <v>10</v>
      </c>
      <c r="E87" s="23">
        <f>'[1]приложение к заявке'!E87</f>
        <v>3451</v>
      </c>
      <c r="F87" s="24">
        <f>'[1]приложение к заявке'!F87</f>
        <v>34510</v>
      </c>
      <c r="G87" s="25" t="str">
        <f>'[1]приложение к заявке'!G87</f>
        <v>90 календарных дней</v>
      </c>
    </row>
    <row r="88" spans="1:7" ht="47.25" x14ac:dyDescent="0.25">
      <c r="A88" s="20">
        <f>'[1]приложение к заявке'!A88</f>
        <v>86</v>
      </c>
      <c r="B88" s="21" t="str">
        <f>'[1]приложение к заявке'!B88</f>
        <v>Переключатель 3 положения с фиксацией NP2-BD53 2НО 574852</v>
      </c>
      <c r="C88" s="22" t="str">
        <f>'[1]приложение к заявке'!C88</f>
        <v>шт</v>
      </c>
      <c r="D88" s="22">
        <f>'[1]приложение к заявке'!D88</f>
        <v>10</v>
      </c>
      <c r="E88" s="23">
        <f>'[1]приложение к заявке'!E88</f>
        <v>3901</v>
      </c>
      <c r="F88" s="24">
        <f>'[1]приложение к заявке'!F88</f>
        <v>39010</v>
      </c>
      <c r="G88" s="25" t="str">
        <f>'[1]приложение к заявке'!G88</f>
        <v>90 календарных дней</v>
      </c>
    </row>
    <row r="89" spans="1:7" ht="31.5" x14ac:dyDescent="0.25">
      <c r="A89" s="20">
        <f>'[1]приложение к заявке'!A89</f>
        <v>87</v>
      </c>
      <c r="B89" s="21" t="str">
        <f>'[1]приложение к заявке'!B89</f>
        <v>Переходник MOXA Mini DB9F-to-TB</v>
      </c>
      <c r="C89" s="22" t="str">
        <f>'[1]приложение к заявке'!C89</f>
        <v>шт</v>
      </c>
      <c r="D89" s="22">
        <f>'[1]приложение к заявке'!D89</f>
        <v>3</v>
      </c>
      <c r="E89" s="23">
        <f>'[1]приложение к заявке'!E89</f>
        <v>13551</v>
      </c>
      <c r="F89" s="24">
        <f>'[1]приложение к заявке'!F89</f>
        <v>40653</v>
      </c>
      <c r="G89" s="25" t="str">
        <f>'[1]приложение к заявке'!G89</f>
        <v>90 календарных дней</v>
      </c>
    </row>
    <row r="90" spans="1:7" ht="31.5" x14ac:dyDescent="0.25">
      <c r="A90" s="20">
        <f>'[1]приложение к заявке'!A90</f>
        <v>88</v>
      </c>
      <c r="B90" s="21" t="str">
        <f>'[1]приложение к заявке'!B90</f>
        <v>Предохранитель ПКТ-101-6 У3 16А (312мм)</v>
      </c>
      <c r="C90" s="22" t="str">
        <f>'[1]приложение к заявке'!C90</f>
        <v>шт</v>
      </c>
      <c r="D90" s="22">
        <f>'[1]приложение к заявке'!D90</f>
        <v>6</v>
      </c>
      <c r="E90" s="23">
        <f>'[1]приложение к заявке'!E90</f>
        <v>12401</v>
      </c>
      <c r="F90" s="24">
        <f>'[1]приложение к заявке'!F90</f>
        <v>74406</v>
      </c>
      <c r="G90" s="25" t="str">
        <f>'[1]приложение к заявке'!G90</f>
        <v>90 календарных дней</v>
      </c>
    </row>
    <row r="91" spans="1:7" ht="31.5" x14ac:dyDescent="0.25">
      <c r="A91" s="20">
        <f>'[1]приложение к заявке'!A91</f>
        <v>89</v>
      </c>
      <c r="B91" s="21" t="str">
        <f>'[1]приложение к заявке'!B91</f>
        <v>Предохранитель ПКТ-101-6-31,5-20-У3-КЭАЗ 120482</v>
      </c>
      <c r="C91" s="22" t="str">
        <f>'[1]приложение к заявке'!C91</f>
        <v>шт</v>
      </c>
      <c r="D91" s="22">
        <f>'[1]приложение к заявке'!D91</f>
        <v>6</v>
      </c>
      <c r="E91" s="23">
        <f>'[1]приложение к заявке'!E91</f>
        <v>12401</v>
      </c>
      <c r="F91" s="24">
        <f>'[1]приложение к заявке'!F91</f>
        <v>74406</v>
      </c>
      <c r="G91" s="25" t="str">
        <f>'[1]приложение к заявке'!G91</f>
        <v>90 календарных дней</v>
      </c>
    </row>
    <row r="92" spans="1:7" ht="31.5" x14ac:dyDescent="0.25">
      <c r="A92" s="20">
        <f>'[1]приложение к заявке'!A92</f>
        <v>90</v>
      </c>
      <c r="B92" s="21" t="str">
        <f>'[1]приложение к заявке'!B92</f>
        <v>Предохранитель ПКТ-102-6кВ 50А</v>
      </c>
      <c r="C92" s="22" t="str">
        <f>'[1]приложение к заявке'!C92</f>
        <v>шт</v>
      </c>
      <c r="D92" s="22">
        <f>'[1]приложение к заявке'!D92</f>
        <v>6</v>
      </c>
      <c r="E92" s="23">
        <f>'[1]приложение к заявке'!E92</f>
        <v>16901</v>
      </c>
      <c r="F92" s="24">
        <f>'[1]приложение к заявке'!F92</f>
        <v>101406</v>
      </c>
      <c r="G92" s="25" t="str">
        <f>'[1]приложение к заявке'!G92</f>
        <v>90 календарных дней</v>
      </c>
    </row>
    <row r="93" spans="1:7" ht="15.75" x14ac:dyDescent="0.25">
      <c r="A93" s="20">
        <f>'[1]приложение к заявке'!A93</f>
        <v>91</v>
      </c>
      <c r="B93" s="21" t="str">
        <f>'[1]приложение к заявке'!B93</f>
        <v>Предохранитель ПН2 400А</v>
      </c>
      <c r="C93" s="22" t="str">
        <f>'[1]приложение к заявке'!C93</f>
        <v>шт</v>
      </c>
      <c r="D93" s="22">
        <f>'[1]приложение к заявке'!D93</f>
        <v>12</v>
      </c>
      <c r="E93" s="23">
        <f>'[1]приложение к заявке'!E93</f>
        <v>1991</v>
      </c>
      <c r="F93" s="24">
        <f>'[1]приложение к заявке'!F93</f>
        <v>23892</v>
      </c>
      <c r="G93" s="25" t="str">
        <f>'[1]приложение к заявке'!G93</f>
        <v>90 календарных дней</v>
      </c>
    </row>
    <row r="94" spans="1:7" ht="47.25" x14ac:dyDescent="0.25">
      <c r="A94" s="20">
        <f>'[1]приложение к заявке'!A94</f>
        <v>92</v>
      </c>
      <c r="B94" s="21" t="str">
        <f>'[1]приложение к заявке'!B94</f>
        <v>Преобразователь давления Овен ПД100И-ДИВ2,4-115-0,5-2</v>
      </c>
      <c r="C94" s="22" t="str">
        <f>'[1]приложение к заявке'!C94</f>
        <v>шт</v>
      </c>
      <c r="D94" s="22">
        <f>'[1]приложение к заявке'!D94</f>
        <v>2</v>
      </c>
      <c r="E94" s="23">
        <f>'[1]приложение к заявке'!E94</f>
        <v>149001</v>
      </c>
      <c r="F94" s="24">
        <f>'[1]приложение к заявке'!F94</f>
        <v>298002</v>
      </c>
      <c r="G94" s="25" t="str">
        <f>'[1]приложение к заявке'!G94</f>
        <v>90 календарных дней</v>
      </c>
    </row>
    <row r="95" spans="1:7" ht="47.25" x14ac:dyDescent="0.25">
      <c r="A95" s="20">
        <f>'[1]приложение к заявке'!A95</f>
        <v>93</v>
      </c>
      <c r="B95" s="21" t="str">
        <f>'[1]приложение к заявке'!B95</f>
        <v>Преобразователь интерфейса RS-232/RS-485 в Ethernet C-2000-Ethernet</v>
      </c>
      <c r="C95" s="22" t="str">
        <f>'[1]приложение к заявке'!C95</f>
        <v>шт</v>
      </c>
      <c r="D95" s="22">
        <f>'[1]приложение к заявке'!D95</f>
        <v>1</v>
      </c>
      <c r="E95" s="23">
        <f>'[1]приложение к заявке'!E95</f>
        <v>24001</v>
      </c>
      <c r="F95" s="24">
        <f>'[1]приложение к заявке'!F95</f>
        <v>24001</v>
      </c>
      <c r="G95" s="25" t="str">
        <f>'[1]приложение к заявке'!G95</f>
        <v>90 календарных дней</v>
      </c>
    </row>
    <row r="96" spans="1:7" ht="47.25" x14ac:dyDescent="0.25">
      <c r="A96" s="20">
        <f>'[1]приложение к заявке'!A96</f>
        <v>94</v>
      </c>
      <c r="B96" s="21" t="str">
        <f>'[1]приложение к заявке'!B96</f>
        <v>Преобразователь интерфейсов USB/RS-485 С2000-USB АЦДР.426469.029-01</v>
      </c>
      <c r="C96" s="22" t="str">
        <f>'[1]приложение к заявке'!C96</f>
        <v>шт</v>
      </c>
      <c r="D96" s="22">
        <f>'[1]приложение к заявке'!D96</f>
        <v>2</v>
      </c>
      <c r="E96" s="23">
        <f>'[1]приложение к заявке'!E96</f>
        <v>16101</v>
      </c>
      <c r="F96" s="24">
        <f>'[1]приложение к заявке'!F96</f>
        <v>32202</v>
      </c>
      <c r="G96" s="25" t="str">
        <f>'[1]приложение к заявке'!G96</f>
        <v>90 календарных дней</v>
      </c>
    </row>
    <row r="97" spans="1:7" ht="31.5" x14ac:dyDescent="0.25">
      <c r="A97" s="20">
        <f>'[1]приложение к заявке'!A97</f>
        <v>95</v>
      </c>
      <c r="B97" s="21" t="str">
        <f>'[1]приложение к заявке'!B97</f>
        <v>Преобразователь/повторитель С2000-ПИ интерфейса RS-485</v>
      </c>
      <c r="C97" s="22" t="str">
        <f>'[1]приложение к заявке'!C97</f>
        <v>шт</v>
      </c>
      <c r="D97" s="22">
        <f>'[1]приложение к заявке'!D97</f>
        <v>2</v>
      </c>
      <c r="E97" s="23">
        <f>'[1]приложение к заявке'!E97</f>
        <v>32001</v>
      </c>
      <c r="F97" s="24">
        <f>'[1]приложение к заявке'!F97</f>
        <v>64002</v>
      </c>
      <c r="G97" s="25" t="str">
        <f>'[1]приложение к заявке'!G97</f>
        <v>90 календарных дней</v>
      </c>
    </row>
    <row r="98" spans="1:7" ht="47.25" x14ac:dyDescent="0.25">
      <c r="A98" s="20">
        <f>'[1]приложение к заявке'!A98</f>
        <v>96</v>
      </c>
      <c r="B98" s="21" t="str">
        <f>'[1]приложение к заявке'!B98</f>
        <v>Прибор приёмно-контрольный охранно-пожарный "Сигнал-20М" искробезопасный</v>
      </c>
      <c r="C98" s="22" t="str">
        <f>'[1]приложение к заявке'!C98</f>
        <v>шт</v>
      </c>
      <c r="D98" s="22">
        <f>'[1]приложение к заявке'!D98</f>
        <v>2</v>
      </c>
      <c r="E98" s="23">
        <f>'[1]приложение к заявке'!E98</f>
        <v>43501</v>
      </c>
      <c r="F98" s="24">
        <f>'[1]приложение к заявке'!F98</f>
        <v>87002</v>
      </c>
      <c r="G98" s="25" t="str">
        <f>'[1]приложение к заявке'!G98</f>
        <v>90 календарных дней</v>
      </c>
    </row>
    <row r="99" spans="1:7" ht="47.25" x14ac:dyDescent="0.25">
      <c r="A99" s="20">
        <f>'[1]приложение к заявке'!A99</f>
        <v>97</v>
      </c>
      <c r="B99" s="21" t="str">
        <f>'[1]приложение к заявке'!B99</f>
        <v>Радиокнопка для стационарной установки RR-701TK3</v>
      </c>
      <c r="C99" s="22" t="str">
        <f>'[1]приложение к заявке'!C99</f>
        <v>шт</v>
      </c>
      <c r="D99" s="22">
        <f>'[1]приложение к заявке'!D99</f>
        <v>2</v>
      </c>
      <c r="E99" s="23">
        <f>'[1]приложение к заявке'!E99</f>
        <v>35001</v>
      </c>
      <c r="F99" s="24">
        <f>'[1]приложение к заявке'!F99</f>
        <v>70002</v>
      </c>
      <c r="G99" s="25" t="str">
        <f>'[1]приложение к заявке'!G99</f>
        <v>90 календарных дней</v>
      </c>
    </row>
    <row r="100" spans="1:7" ht="47.25" x14ac:dyDescent="0.25">
      <c r="A100" s="20">
        <f>'[1]приложение к заявке'!A100</f>
        <v>98</v>
      </c>
      <c r="B100" s="21" t="str">
        <f>'[1]приложение к заявке'!B100</f>
        <v>Реле времени микропроцессорное ОВЕН УТ 24 Н-Р 220в 50Гц</v>
      </c>
      <c r="C100" s="22" t="str">
        <f>'[1]приложение к заявке'!C100</f>
        <v>шт</v>
      </c>
      <c r="D100" s="22">
        <f>'[1]приложение к заявке'!D100</f>
        <v>2</v>
      </c>
      <c r="E100" s="23">
        <f>'[1]приложение к заявке'!E100</f>
        <v>39961</v>
      </c>
      <c r="F100" s="24">
        <f>'[1]приложение к заявке'!F100</f>
        <v>79922</v>
      </c>
      <c r="G100" s="25" t="str">
        <f>'[1]приложение к заявке'!G100</f>
        <v>90 календарных дней</v>
      </c>
    </row>
    <row r="101" spans="1:7" ht="94.5" x14ac:dyDescent="0.25">
      <c r="A101" s="20">
        <f>'[1]приложение к заявке'!A101</f>
        <v>99</v>
      </c>
      <c r="B101" s="21" t="str">
        <f>'[1]приложение к заявке'!B101</f>
        <v>Светильник для бани "Терма" 1402 овал малый НББ 03-60-022 1х60Вт E27 IP65 1005501033 мат./корпус с решеткой дер. липа (инд.упак.) Элетех</v>
      </c>
      <c r="C101" s="22" t="str">
        <f>'[1]приложение к заявке'!C101</f>
        <v>шт</v>
      </c>
      <c r="D101" s="22">
        <f>'[1]приложение к заявке'!D101</f>
        <v>5</v>
      </c>
      <c r="E101" s="23">
        <f>'[1]приложение к заявке'!E101</f>
        <v>4401</v>
      </c>
      <c r="F101" s="24">
        <f>'[1]приложение к заявке'!F101</f>
        <v>22005</v>
      </c>
      <c r="G101" s="25" t="str">
        <f>'[1]приложение к заявке'!G101</f>
        <v>90 календарных дней</v>
      </c>
    </row>
    <row r="102" spans="1:7" ht="63" x14ac:dyDescent="0.25">
      <c r="A102" s="20">
        <f>'[1]приложение к заявке'!A102</f>
        <v>100</v>
      </c>
      <c r="B102" s="21" t="str">
        <f>'[1]приложение к заявке'!B102</f>
        <v>Светильник потолочный светодиодный (LED) 2х22Вт, G13, IP20, ДПО46-2х22-004 Luxe</v>
      </c>
      <c r="C102" s="22" t="str">
        <f>'[1]приложение к заявке'!C102</f>
        <v>шт</v>
      </c>
      <c r="D102" s="22">
        <f>'[1]приложение к заявке'!D102</f>
        <v>40</v>
      </c>
      <c r="E102" s="23">
        <f>'[1]приложение к заявке'!E102</f>
        <v>20001</v>
      </c>
      <c r="F102" s="24">
        <f>'[1]приложение к заявке'!F102</f>
        <v>800040</v>
      </c>
      <c r="G102" s="25" t="str">
        <f>'[1]приложение к заявке'!G102</f>
        <v>90 календарных дней</v>
      </c>
    </row>
    <row r="103" spans="1:7" ht="47.25" x14ac:dyDescent="0.25">
      <c r="A103" s="20">
        <f>'[1]приложение к заявке'!A103</f>
        <v>101</v>
      </c>
      <c r="B103" s="21" t="str">
        <f>'[1]приложение к заявке'!B103</f>
        <v>Светильник светодиодный серии EcoHome (ДБО-03-016-20Д)</v>
      </c>
      <c r="C103" s="22" t="str">
        <f>'[1]приложение к заявке'!C103</f>
        <v>шт</v>
      </c>
      <c r="D103" s="22">
        <f>'[1]приложение к заявке'!D103</f>
        <v>8</v>
      </c>
      <c r="E103" s="23">
        <f>'[1]приложение к заявке'!E103</f>
        <v>2551</v>
      </c>
      <c r="F103" s="24">
        <f>'[1]приложение к заявке'!F103</f>
        <v>20408</v>
      </c>
      <c r="G103" s="25" t="str">
        <f>'[1]приложение к заявке'!G103</f>
        <v>90 календарных дней</v>
      </c>
    </row>
    <row r="104" spans="1:7" ht="31.5" x14ac:dyDescent="0.25">
      <c r="A104" s="20">
        <f>'[1]приложение к заявке'!A104</f>
        <v>102</v>
      </c>
      <c r="B104" s="21" t="str">
        <f>'[1]приложение к заявке'!B104</f>
        <v>Система акустическая АС-2-1 "Рокот" 5Вт</v>
      </c>
      <c r="C104" s="22" t="str">
        <f>'[1]приложение к заявке'!C104</f>
        <v>шт</v>
      </c>
      <c r="D104" s="22">
        <f>'[1]приложение к заявке'!D104</f>
        <v>5</v>
      </c>
      <c r="E104" s="23">
        <f>'[1]приложение к заявке'!E104</f>
        <v>8501</v>
      </c>
      <c r="F104" s="24">
        <f>'[1]приложение к заявке'!F104</f>
        <v>42505</v>
      </c>
      <c r="G104" s="25" t="str">
        <f>'[1]приложение к заявке'!G104</f>
        <v>90 календарных дней</v>
      </c>
    </row>
    <row r="105" spans="1:7" ht="15.75" x14ac:dyDescent="0.25">
      <c r="A105" s="20">
        <f>'[1]приложение к заявке'!A105</f>
        <v>103</v>
      </c>
      <c r="B105" s="21" t="str">
        <f>'[1]приложение к заявке'!B105</f>
        <v>Смесь резиновая ПИ-35</v>
      </c>
      <c r="C105" s="22" t="str">
        <f>'[1]приложение к заявке'!C105</f>
        <v>кг</v>
      </c>
      <c r="D105" s="22">
        <f>'[1]приложение к заявке'!D105</f>
        <v>80</v>
      </c>
      <c r="E105" s="23">
        <f>'[1]приложение к заявке'!E105</f>
        <v>3500</v>
      </c>
      <c r="F105" s="24">
        <f>'[1]приложение к заявке'!F105</f>
        <v>280000</v>
      </c>
      <c r="G105" s="25" t="str">
        <f>'[1]приложение к заявке'!G105</f>
        <v>90 календарных дней</v>
      </c>
    </row>
    <row r="106" spans="1:7" ht="47.25" x14ac:dyDescent="0.25">
      <c r="A106" s="20">
        <f>'[1]приложение к заявке'!A106</f>
        <v>104</v>
      </c>
      <c r="B106" s="21" t="str">
        <f>'[1]приложение к заявке'!B106</f>
        <v>Стяжка кабельная NORMA 4,8x360 бесцв.(100шт), PL4,8-360BN5P</v>
      </c>
      <c r="C106" s="22" t="str">
        <f>'[1]приложение к заявке'!C106</f>
        <v>упак</v>
      </c>
      <c r="D106" s="22">
        <f>'[1]приложение к заявке'!D106</f>
        <v>8</v>
      </c>
      <c r="E106" s="23">
        <f>'[1]приложение к заявке'!E106</f>
        <v>2601</v>
      </c>
      <c r="F106" s="24">
        <f>'[1]приложение к заявке'!F106</f>
        <v>20808</v>
      </c>
      <c r="G106" s="25" t="str">
        <f>'[1]приложение к заявке'!G106</f>
        <v>90 календарных дней</v>
      </c>
    </row>
    <row r="107" spans="1:7" ht="15.75" x14ac:dyDescent="0.25">
      <c r="A107" s="20">
        <f>'[1]приложение к заявке'!A107</f>
        <v>105</v>
      </c>
      <c r="B107" s="21" t="str">
        <f>'[1]приложение к заявке'!B107</f>
        <v>Стяжка нейлоновая 150 мм</v>
      </c>
      <c r="C107" s="22" t="str">
        <f>'[1]приложение к заявке'!C107</f>
        <v>шт</v>
      </c>
      <c r="D107" s="22">
        <f>'[1]приложение к заявке'!D107</f>
        <v>200</v>
      </c>
      <c r="E107" s="23">
        <f>'[1]приложение к заявке'!E107</f>
        <v>5</v>
      </c>
      <c r="F107" s="24">
        <f>'[1]приложение к заявке'!F107</f>
        <v>1000</v>
      </c>
      <c r="G107" s="25" t="str">
        <f>'[1]приложение к заявке'!G107</f>
        <v>90 календарных дней</v>
      </c>
    </row>
    <row r="108" spans="1:7" ht="15.75" x14ac:dyDescent="0.25">
      <c r="A108" s="20">
        <f>'[1]приложение к заявке'!A108</f>
        <v>106</v>
      </c>
      <c r="B108" s="21" t="str">
        <f>'[1]приложение к заявке'!B108</f>
        <v>Стяжка нейлоновая 200 мм</v>
      </c>
      <c r="C108" s="22" t="str">
        <f>'[1]приложение к заявке'!C108</f>
        <v>шт</v>
      </c>
      <c r="D108" s="22">
        <f>'[1]приложение к заявке'!D108</f>
        <v>200</v>
      </c>
      <c r="E108" s="23">
        <f>'[1]приложение к заявке'!E108</f>
        <v>6</v>
      </c>
      <c r="F108" s="24">
        <f>'[1]приложение к заявке'!F108</f>
        <v>1200</v>
      </c>
      <c r="G108" s="25" t="str">
        <f>'[1]приложение к заявке'!G108</f>
        <v>90 календарных дней</v>
      </c>
    </row>
    <row r="109" spans="1:7" ht="15.75" x14ac:dyDescent="0.25">
      <c r="A109" s="20">
        <f>'[1]приложение к заявке'!A109</f>
        <v>107</v>
      </c>
      <c r="B109" s="21" t="str">
        <f>'[1]приложение к заявке'!B109</f>
        <v>Хомут кабельный 4,8х300 мм</v>
      </c>
      <c r="C109" s="22" t="str">
        <f>'[1]приложение к заявке'!C109</f>
        <v>шт</v>
      </c>
      <c r="D109" s="22">
        <f>'[1]приложение к заявке'!D109</f>
        <v>700</v>
      </c>
      <c r="E109" s="23">
        <f>'[1]приложение к заявке'!E109</f>
        <v>27</v>
      </c>
      <c r="F109" s="24">
        <f>'[1]приложение к заявке'!F109</f>
        <v>18900</v>
      </c>
      <c r="G109" s="25" t="str">
        <f>'[1]приложение к заявке'!G109</f>
        <v>90 календарных дней</v>
      </c>
    </row>
    <row r="110" spans="1:7" ht="31.5" x14ac:dyDescent="0.25">
      <c r="A110" s="20">
        <f>'[1]приложение к заявке'!A110</f>
        <v>108</v>
      </c>
      <c r="B110" s="21" t="str">
        <f>'[1]приложение к заявке'!B110</f>
        <v>Терморегулятор ОВЕН ТРМ500-Щ2.30А</v>
      </c>
      <c r="C110" s="22" t="str">
        <f>'[1]приложение к заявке'!C110</f>
        <v>шт</v>
      </c>
      <c r="D110" s="22">
        <f>'[1]приложение к заявке'!D110</f>
        <v>1</v>
      </c>
      <c r="E110" s="23">
        <f>'[1]приложение к заявке'!E110</f>
        <v>27201</v>
      </c>
      <c r="F110" s="24">
        <f>'[1]приложение к заявке'!F110</f>
        <v>27201</v>
      </c>
      <c r="G110" s="25" t="str">
        <f>'[1]приложение к заявке'!G110</f>
        <v>90 календарных дней</v>
      </c>
    </row>
    <row r="111" spans="1:7" ht="47.25" x14ac:dyDescent="0.25">
      <c r="A111" s="20">
        <f>'[1]приложение к заявке'!A111</f>
        <v>109</v>
      </c>
      <c r="B111" s="21" t="str">
        <f>'[1]приложение к заявке'!B111</f>
        <v>Термосопротивление с кабельным выводом Овен ДТС014-Pt100.B3.20/20</v>
      </c>
      <c r="C111" s="22" t="str">
        <f>'[1]приложение к заявке'!C111</f>
        <v>шт</v>
      </c>
      <c r="D111" s="22">
        <f>'[1]приложение к заявке'!D111</f>
        <v>5</v>
      </c>
      <c r="E111" s="23">
        <f>'[1]приложение к заявке'!E111</f>
        <v>31501</v>
      </c>
      <c r="F111" s="24">
        <f>'[1]приложение к заявке'!F111</f>
        <v>157505</v>
      </c>
      <c r="G111" s="25" t="str">
        <f>'[1]приложение к заявке'!G111</f>
        <v>90 календарных дней</v>
      </c>
    </row>
    <row r="112" spans="1:7" ht="47.25" x14ac:dyDescent="0.25">
      <c r="A112" s="20">
        <f>'[1]приложение к заявке'!A112</f>
        <v>110</v>
      </c>
      <c r="B112" s="21" t="str">
        <f>'[1]приложение к заявке'!B112</f>
        <v>Термостат Ballu BMT-2, 83x83x38 мм ,16А,220-240 В,температура+5...+30С</v>
      </c>
      <c r="C112" s="22" t="str">
        <f>'[1]приложение к заявке'!C112</f>
        <v>шт</v>
      </c>
      <c r="D112" s="22">
        <f>'[1]приложение к заявке'!D112</f>
        <v>4</v>
      </c>
      <c r="E112" s="23">
        <f>'[1]приложение к заявке'!E112</f>
        <v>12801</v>
      </c>
      <c r="F112" s="24">
        <f>'[1]приложение к заявке'!F112</f>
        <v>51204</v>
      </c>
      <c r="G112" s="25" t="str">
        <f>'[1]приложение к заявке'!G112</f>
        <v>90 календарных дней</v>
      </c>
    </row>
    <row r="113" spans="1:7" ht="47.25" x14ac:dyDescent="0.25">
      <c r="A113" s="20">
        <f>'[1]приложение к заявке'!A113</f>
        <v>111</v>
      </c>
      <c r="B113" s="21" t="str">
        <f>'[1]приложение к заявке'!B113</f>
        <v>Трансформатор тока CTM025 - Модель 01-2471-20, Emotron, макс. 25 A</v>
      </c>
      <c r="C113" s="22" t="str">
        <f>'[1]приложение к заявке'!C113</f>
        <v>шт</v>
      </c>
      <c r="D113" s="22">
        <f>'[1]приложение к заявке'!D113</f>
        <v>1</v>
      </c>
      <c r="E113" s="23">
        <f>'[1]приложение к заявке'!E113</f>
        <v>26501</v>
      </c>
      <c r="F113" s="24">
        <f>'[1]приложение к заявке'!F113</f>
        <v>26501</v>
      </c>
      <c r="G113" s="25" t="str">
        <f>'[1]приложение к заявке'!G113</f>
        <v>90 календарных дней</v>
      </c>
    </row>
    <row r="114" spans="1:7" ht="63" x14ac:dyDescent="0.25">
      <c r="A114" s="20">
        <f>'[1]приложение к заявке'!A114</f>
        <v>112</v>
      </c>
      <c r="B114" s="21" t="str">
        <f>'[1]приложение к заявке'!B114</f>
        <v>Удлинитель на катушке, 50 м, 4000 Вт, 4 гнезда, IP44, КГ 3х2,5 кв мм, ЗУБР Профессионал 55079-50</v>
      </c>
      <c r="C114" s="22" t="str">
        <f>'[1]приложение к заявке'!C114</f>
        <v>шт</v>
      </c>
      <c r="D114" s="22">
        <f>'[1]приложение к заявке'!D114</f>
        <v>6</v>
      </c>
      <c r="E114" s="23">
        <f>'[1]приложение к заявке'!E114</f>
        <v>119201</v>
      </c>
      <c r="F114" s="24">
        <f>'[1]приложение к заявке'!F114</f>
        <v>715206</v>
      </c>
      <c r="G114" s="25" t="str">
        <f>'[1]приложение к заявке'!G114</f>
        <v>90 календарных дней</v>
      </c>
    </row>
    <row r="115" spans="1:7" ht="63" x14ac:dyDescent="0.25">
      <c r="A115" s="20">
        <f>'[1]приложение к заявке'!A115</f>
        <v>113</v>
      </c>
      <c r="B115" s="21" t="str">
        <f>'[1]приложение к заявке'!B115</f>
        <v>Катушка УК30 4 места 2Р + PE 30м 3х2,5мм2 IP44 "Professional", WKP17-16-04-30-44, IEK</v>
      </c>
      <c r="C115" s="22" t="str">
        <f>'[1]приложение к заявке'!C115</f>
        <v>шт</v>
      </c>
      <c r="D115" s="22">
        <f>'[1]приложение к заявке'!D115</f>
        <v>1</v>
      </c>
      <c r="E115" s="23">
        <f>'[1]приложение к заявке'!E115</f>
        <v>37001</v>
      </c>
      <c r="F115" s="24">
        <f>'[1]приложение к заявке'!F115</f>
        <v>37001</v>
      </c>
      <c r="G115" s="25" t="str">
        <f>'[1]приложение к заявке'!G115</f>
        <v>90 календарных дней</v>
      </c>
    </row>
    <row r="116" spans="1:7" ht="15.75" x14ac:dyDescent="0.25">
      <c r="A116" s="20">
        <f>'[1]приложение к заявке'!A116</f>
        <v>114</v>
      </c>
      <c r="B116" s="21" t="str">
        <f>'[1]приложение к заявке'!B116</f>
        <v>Стяжка кабельная 3,6*100 Unit</v>
      </c>
      <c r="C116" s="22" t="str">
        <f>'[1]приложение к заявке'!C116</f>
        <v>упак</v>
      </c>
      <c r="D116" s="22">
        <f>'[1]приложение к заявке'!D116</f>
        <v>10</v>
      </c>
      <c r="E116" s="23">
        <f>'[1]приложение к заявке'!E116</f>
        <v>640</v>
      </c>
      <c r="F116" s="24">
        <f>'[1]приложение к заявке'!F116</f>
        <v>6400</v>
      </c>
      <c r="G116" s="25" t="str">
        <f>'[1]приложение к заявке'!G116</f>
        <v>90 календарных дней</v>
      </c>
    </row>
    <row r="117" spans="1:7" ht="15.75" x14ac:dyDescent="0.25">
      <c r="A117" s="20">
        <f>'[1]приложение к заявке'!A117</f>
        <v>115</v>
      </c>
      <c r="B117" s="21" t="str">
        <f>'[1]приложение к заявке'!B117</f>
        <v>Стяжка кабельная 3,6*150 Unit</v>
      </c>
      <c r="C117" s="22" t="str">
        <f>'[1]приложение к заявке'!C117</f>
        <v>упак</v>
      </c>
      <c r="D117" s="22">
        <f>'[1]приложение к заявке'!D117</f>
        <v>10</v>
      </c>
      <c r="E117" s="23">
        <f>'[1]приложение к заявке'!E117</f>
        <v>880</v>
      </c>
      <c r="F117" s="24">
        <f>'[1]приложение к заявке'!F117</f>
        <v>8800</v>
      </c>
      <c r="G117" s="25" t="str">
        <f>'[1]приложение к заявке'!G117</f>
        <v>90 календарных дней</v>
      </c>
    </row>
    <row r="118" spans="1:7" ht="47.25" x14ac:dyDescent="0.25">
      <c r="A118" s="20">
        <f>'[1]приложение к заявке'!A118</f>
        <v>116</v>
      </c>
      <c r="B118" s="21" t="str">
        <f>'[1]приложение к заявке'!B118</f>
        <v>Хомут 4,8х250мм нейлон (белый) (100шт) TDM SQ0515-0128</v>
      </c>
      <c r="C118" s="22" t="str">
        <f>'[1]приложение к заявке'!C118</f>
        <v>упак</v>
      </c>
      <c r="D118" s="22">
        <f>'[1]приложение к заявке'!D118</f>
        <v>10</v>
      </c>
      <c r="E118" s="23">
        <f>'[1]приложение к заявке'!E118</f>
        <v>2700</v>
      </c>
      <c r="F118" s="24">
        <f>'[1]приложение к заявке'!F118</f>
        <v>27000</v>
      </c>
      <c r="G118" s="25" t="str">
        <f>'[1]приложение к заявке'!G118</f>
        <v>90 календарных дней</v>
      </c>
    </row>
    <row r="119" spans="1:7" ht="15.75" x14ac:dyDescent="0.25">
      <c r="A119" s="20">
        <f>'[1]приложение к заявке'!A119</f>
        <v>117</v>
      </c>
      <c r="B119" s="21" t="str">
        <f>'[1]приложение к заявке'!B119</f>
        <v>Стяжка  кабельная 4,8*500 Unit</v>
      </c>
      <c r="C119" s="22" t="str">
        <f>'[1]приложение к заявке'!C119</f>
        <v>упак</v>
      </c>
      <c r="D119" s="22">
        <f>'[1]приложение к заявке'!D119</f>
        <v>10</v>
      </c>
      <c r="E119" s="23">
        <f>'[1]приложение к заявке'!E119</f>
        <v>4300</v>
      </c>
      <c r="F119" s="24">
        <f>'[1]приложение к заявке'!F119</f>
        <v>43000</v>
      </c>
      <c r="G119" s="25" t="str">
        <f>'[1]приложение к заявке'!G119</f>
        <v>90 календарных дней</v>
      </c>
    </row>
    <row r="120" spans="1:7" ht="15.75" x14ac:dyDescent="0.25">
      <c r="A120" s="20">
        <f>'[1]приложение к заявке'!A120</f>
        <v>118</v>
      </c>
      <c r="B120" s="21" t="str">
        <f>'[1]приложение к заявке'!B120</f>
        <v>Стяжка кабельная 7,6*500 Unit</v>
      </c>
      <c r="C120" s="22" t="str">
        <f>'[1]приложение к заявке'!C120</f>
        <v>упак</v>
      </c>
      <c r="D120" s="22">
        <f>'[1]приложение к заявке'!D120</f>
        <v>10</v>
      </c>
      <c r="E120" s="23">
        <f>'[1]приложение к заявке'!E120</f>
        <v>7000</v>
      </c>
      <c r="F120" s="24">
        <f>'[1]приложение к заявке'!F120</f>
        <v>70000</v>
      </c>
      <c r="G120" s="25" t="str">
        <f>'[1]приложение к заявке'!G120</f>
        <v>90 календарных дней</v>
      </c>
    </row>
    <row r="121" spans="1:7" ht="78.75" x14ac:dyDescent="0.25">
      <c r="A121" s="20">
        <f>'[1]приложение к заявке'!A121</f>
        <v>119</v>
      </c>
      <c r="B121" s="21" t="str">
        <f>'[1]приложение к заявке'!B121</f>
        <v>Шкаф пожарной сигнализации ШПС-24 исп.02 с резервированным источником питания для монтажа средств пожарной автоматики</v>
      </c>
      <c r="C121" s="22" t="str">
        <f>'[1]приложение к заявке'!C121</f>
        <v>шт</v>
      </c>
      <c r="D121" s="22">
        <f>'[1]приложение к заявке'!D121</f>
        <v>3</v>
      </c>
      <c r="E121" s="23">
        <f>'[1]приложение к заявке'!E121</f>
        <v>175201</v>
      </c>
      <c r="F121" s="24">
        <f>'[1]приложение к заявке'!F121</f>
        <v>525603</v>
      </c>
      <c r="G121" s="25" t="str">
        <f>'[1]приложение к заявке'!G121</f>
        <v>90 календарных дней</v>
      </c>
    </row>
    <row r="122" spans="1:7" ht="15.75" x14ac:dyDescent="0.25">
      <c r="A122" s="20">
        <f>'[1]приложение к заявке'!A122</f>
        <v>120</v>
      </c>
      <c r="B122" s="21" t="str">
        <f>'[1]приложение к заявке'!B122</f>
        <v>Щит монтажный ЩРНМ-4</v>
      </c>
      <c r="C122" s="22" t="str">
        <f>'[1]приложение к заявке'!C122</f>
        <v>шт</v>
      </c>
      <c r="D122" s="22">
        <f>'[1]приложение к заявке'!D122</f>
        <v>2</v>
      </c>
      <c r="E122" s="23">
        <f>'[1]приложение к заявке'!E122</f>
        <v>54801</v>
      </c>
      <c r="F122" s="24">
        <f>'[1]приложение к заявке'!F122</f>
        <v>109602</v>
      </c>
      <c r="G122" s="25" t="str">
        <f>'[1]приложение к заявке'!G122</f>
        <v>90 календарных дней</v>
      </c>
    </row>
    <row r="123" spans="1:7" ht="31.5" x14ac:dyDescent="0.25">
      <c r="A123" s="20">
        <f>'[1]приложение к заявке'!A123</f>
        <v>121</v>
      </c>
      <c r="B123" s="21" t="str">
        <f>'[1]приложение к заявке'!B123</f>
        <v>Щупы для мультиметра 41600400</v>
      </c>
      <c r="C123" s="22" t="str">
        <f>'[1]приложение к заявке'!C123</f>
        <v>шт</v>
      </c>
      <c r="D123" s="22">
        <f>'[1]приложение к заявке'!D123</f>
        <v>4</v>
      </c>
      <c r="E123" s="23">
        <f>'[1]приложение к заявке'!E123</f>
        <v>11001</v>
      </c>
      <c r="F123" s="24">
        <f>'[1]приложение к заявке'!F123</f>
        <v>44004</v>
      </c>
      <c r="G123" s="25" t="str">
        <f>'[1]приложение к заявке'!G123</f>
        <v>90 календарных дней</v>
      </c>
    </row>
    <row r="124" spans="1:7" ht="47.25" x14ac:dyDescent="0.25">
      <c r="A124" s="20">
        <f>'[1]приложение к заявке'!A124</f>
        <v>122</v>
      </c>
      <c r="B124" s="21" t="str">
        <f>'[1]приложение к заявке'!B124</f>
        <v>Электродвигатель АИР 71В4 У3 LM 1081 RP 54 S1 K-3-1-380 B 0,75кВт/1375 об/мин</v>
      </c>
      <c r="C124" s="22" t="str">
        <f>'[1]приложение к заявке'!C124</f>
        <v>шт</v>
      </c>
      <c r="D124" s="22">
        <f>'[1]приложение к заявке'!D124</f>
        <v>1</v>
      </c>
      <c r="E124" s="23">
        <f>'[1]приложение к заявке'!E124</f>
        <v>87001</v>
      </c>
      <c r="F124" s="24">
        <f>'[1]приложение к заявке'!F124</f>
        <v>87001</v>
      </c>
      <c r="G124" s="25" t="str">
        <f>'[1]приложение к заявке'!G124</f>
        <v>90 календарных дней</v>
      </c>
    </row>
    <row r="125" spans="1:7" ht="31.5" x14ac:dyDescent="0.25">
      <c r="A125" s="20">
        <f>'[1]приложение к заявке'!A125</f>
        <v>123</v>
      </c>
      <c r="B125" s="21" t="str">
        <f>'[1]приложение к заявке'!B125</f>
        <v>LED ДСП Polus 40w 3200Lm 1200*105*75 6500K IP65</v>
      </c>
      <c r="C125" s="22" t="str">
        <f>'[1]приложение к заявке'!C125</f>
        <v>шт</v>
      </c>
      <c r="D125" s="22">
        <f>'[1]приложение к заявке'!D125</f>
        <v>24</v>
      </c>
      <c r="E125" s="23">
        <f>'[1]приложение к заявке'!E125</f>
        <v>18000</v>
      </c>
      <c r="F125" s="24">
        <f>'[1]приложение к заявке'!F125</f>
        <v>432000</v>
      </c>
      <c r="G125" s="25" t="str">
        <f>'[1]приложение к заявке'!G125</f>
        <v>90 календарных дней</v>
      </c>
    </row>
    <row r="126" spans="1:7" ht="31.5" x14ac:dyDescent="0.25">
      <c r="A126" s="20">
        <f>'[1]приложение к заявке'!A126</f>
        <v>124</v>
      </c>
      <c r="B126" s="21" t="str">
        <f>'[1]приложение к заявке'!B126</f>
        <v>Прибор приемно-контрольный С2000-АСПТ</v>
      </c>
      <c r="C126" s="22" t="str">
        <f>'[1]приложение к заявке'!C126</f>
        <v>шт</v>
      </c>
      <c r="D126" s="22">
        <f>'[1]приложение к заявке'!D126</f>
        <v>5</v>
      </c>
      <c r="E126" s="23">
        <f>'[1]приложение к заявке'!E126</f>
        <v>81851</v>
      </c>
      <c r="F126" s="24">
        <f>'[1]приложение к заявке'!F126</f>
        <v>409255</v>
      </c>
      <c r="G126" s="25" t="str">
        <f>'[1]приложение к заявке'!G126</f>
        <v>90 календарных дней</v>
      </c>
    </row>
    <row r="127" spans="1:7" ht="31.5" x14ac:dyDescent="0.25">
      <c r="A127" s="20">
        <f>'[1]приложение к заявке'!A127</f>
        <v>125</v>
      </c>
      <c r="B127" s="21" t="str">
        <f>'[1]приложение к заявке'!B127</f>
        <v>Прибор речевого оповещения АРИЯ-БР-М</v>
      </c>
      <c r="C127" s="22" t="str">
        <f>'[1]приложение к заявке'!C127</f>
        <v>шт</v>
      </c>
      <c r="D127" s="22">
        <f>'[1]приложение к заявке'!D127</f>
        <v>2</v>
      </c>
      <c r="E127" s="23">
        <f>'[1]приложение к заявке'!E127</f>
        <v>21001</v>
      </c>
      <c r="F127" s="24">
        <f>'[1]приложение к заявке'!F127</f>
        <v>42002</v>
      </c>
      <c r="G127" s="25" t="str">
        <f>'[1]приложение к заявке'!G127</f>
        <v>90 календарных дней</v>
      </c>
    </row>
    <row r="128" spans="1:7" ht="15.75" x14ac:dyDescent="0.25">
      <c r="A128" s="20">
        <f>'[1]приложение к заявке'!A128</f>
        <v>126</v>
      </c>
      <c r="B128" s="21" t="str">
        <f>'[1]приложение к заявке'!B128</f>
        <v>Приемник RR-701R</v>
      </c>
      <c r="C128" s="22" t="str">
        <f>'[1]приложение к заявке'!C128</f>
        <v>шт</v>
      </c>
      <c r="D128" s="22">
        <f>'[1]приложение к заявке'!D128</f>
        <v>2</v>
      </c>
      <c r="E128" s="23">
        <f>'[1]приложение к заявке'!E128</f>
        <v>51501</v>
      </c>
      <c r="F128" s="24">
        <f>'[1]приложение к заявке'!F128</f>
        <v>103002</v>
      </c>
      <c r="G128" s="25" t="str">
        <f>'[1]приложение к заявке'!G128</f>
        <v>90 календарных дней</v>
      </c>
    </row>
    <row r="129" spans="1:7" ht="31.5" x14ac:dyDescent="0.25">
      <c r="A129" s="20">
        <f>'[1]приложение к заявке'!A129</f>
        <v>127</v>
      </c>
      <c r="B129" s="21" t="str">
        <f>'[1]приложение к заявке'!B129</f>
        <v>LED Прожектор Inter 30w 225-Lm 173*121*25 6500K IP65</v>
      </c>
      <c r="C129" s="22" t="str">
        <f>'[1]приложение к заявке'!C129</f>
        <v>шт</v>
      </c>
      <c r="D129" s="22">
        <f>'[1]приложение к заявке'!D129</f>
        <v>4</v>
      </c>
      <c r="E129" s="23">
        <f>'[1]приложение к заявке'!E129</f>
        <v>5001</v>
      </c>
      <c r="F129" s="24">
        <f>'[1]приложение к заявке'!F129</f>
        <v>20004</v>
      </c>
      <c r="G129" s="25" t="str">
        <f>'[1]приложение к заявке'!G129</f>
        <v>90 календарных дней</v>
      </c>
    </row>
    <row r="130" spans="1:7" ht="47.25" x14ac:dyDescent="0.25">
      <c r="A130" s="20">
        <f>'[1]приложение к заявке'!A130</f>
        <v>128</v>
      </c>
      <c r="B130" s="21" t="str">
        <f>'[1]приложение к заявке'!B130</f>
        <v>LED Прожектор Inter 50w 3750Lm 220*160*25 6500K IP65</v>
      </c>
      <c r="C130" s="22" t="str">
        <f>'[1]приложение к заявке'!C130</f>
        <v>шт</v>
      </c>
      <c r="D130" s="22">
        <f>'[1]приложение к заявке'!D130</f>
        <v>4</v>
      </c>
      <c r="E130" s="23">
        <f>'[1]приложение к заявке'!E130</f>
        <v>6501</v>
      </c>
      <c r="F130" s="24">
        <f>'[1]приложение к заявке'!F130</f>
        <v>26004</v>
      </c>
      <c r="G130" s="25" t="str">
        <f>'[1]приложение к заявке'!G130</f>
        <v>90 календарных дней</v>
      </c>
    </row>
    <row r="131" spans="1:7" x14ac:dyDescent="0.25">
      <c r="A131" s="27" t="str">
        <f>'[1]приложение к заявке'!A131</f>
        <v>ИТОГО</v>
      </c>
      <c r="B131" s="28"/>
      <c r="C131" s="28"/>
      <c r="D131" s="28"/>
      <c r="E131" s="29"/>
      <c r="F131" s="30">
        <f>'[1]приложение к заявке'!F131</f>
        <v>15777022</v>
      </c>
      <c r="G131" s="31">
        <f>'[1]приложение к заявке'!G131</f>
        <v>0</v>
      </c>
    </row>
    <row r="136" spans="1:7" ht="15.75" thickBot="1" x14ac:dyDescent="0.3"/>
    <row r="137" spans="1:7" ht="72" thickBot="1" x14ac:dyDescent="0.3">
      <c r="A137" s="13">
        <v>14</v>
      </c>
      <c r="B137" s="14" t="s">
        <v>0</v>
      </c>
      <c r="C137" s="15" t="str">
        <f>'[1]Поручение на покупку № Б988'!C18</f>
        <v>DDP, ВКО, Жарминский район, пос. Ауэзов (пром. зона)</v>
      </c>
      <c r="D137"/>
      <c r="E137"/>
      <c r="F137"/>
    </row>
    <row r="138" spans="1:7" ht="86.25" thickBot="1" x14ac:dyDescent="0.3">
      <c r="A138" s="13">
        <v>15</v>
      </c>
      <c r="B138" s="14" t="s">
        <v>1</v>
      </c>
      <c r="C138" s="16" t="str">
        <f>'[1]Поручение на покупку № Б988'!C19</f>
        <v>100% оплата с даты поставки на склад покупателя в течении 10 рабочих дней.</v>
      </c>
      <c r="D138"/>
      <c r="E138"/>
      <c r="F138"/>
    </row>
    <row r="139" spans="1:7" ht="91.5" customHeight="1" thickBot="1" x14ac:dyDescent="0.3">
      <c r="A139" s="17">
        <v>16</v>
      </c>
      <c r="B139" s="18" t="s">
        <v>2</v>
      </c>
      <c r="C139" s="19" t="str">
        <f>$G$124</f>
        <v>90 календарных дней</v>
      </c>
      <c r="D139"/>
      <c r="E139"/>
      <c r="F139"/>
    </row>
    <row r="140" spans="1:7" customFormat="1" ht="60" customHeight="1" x14ac:dyDescent="0.25">
      <c r="A140" s="5"/>
      <c r="B140" s="6"/>
      <c r="C140" s="4"/>
      <c r="D140" s="1"/>
      <c r="E140" s="1"/>
      <c r="F140" s="1"/>
    </row>
    <row r="141" spans="1:7" customFormat="1" ht="51" customHeight="1" x14ac:dyDescent="0.25">
      <c r="A141" s="5"/>
      <c r="B141" s="6"/>
      <c r="C141" s="4"/>
      <c r="D141" s="1"/>
      <c r="E141" s="1"/>
      <c r="F141" s="1"/>
    </row>
    <row r="142" spans="1:7" customFormat="1" ht="42.75" customHeight="1" x14ac:dyDescent="0.25">
      <c r="A142" s="5"/>
      <c r="B142" s="6"/>
      <c r="C142" s="4"/>
      <c r="D142" s="1"/>
      <c r="E142" s="1"/>
      <c r="F142" s="1"/>
    </row>
  </sheetData>
  <protectedRanges>
    <protectedRange sqref="B3:B5" name="Диапазон8"/>
  </protectedRanges>
  <mergeCells count="2">
    <mergeCell ref="A1:C1"/>
    <mergeCell ref="A131:E13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2021-12-23T04:27:44Z</dcterms:modified>
</cp:coreProperties>
</file>