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 refMode="R1C1"/>
</workbook>
</file>

<file path=xl/calcChain.xml><?xml version="1.0" encoding="utf-8"?>
<calcChain xmlns="http://schemas.openxmlformats.org/spreadsheetml/2006/main">
  <c r="C20" i="2" l="1"/>
  <c r="C21" i="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F18" i="2" l="1"/>
</calcChain>
</file>

<file path=xl/sharedStrings.xml><?xml version="1.0" encoding="utf-8"?>
<sst xmlns="http://schemas.openxmlformats.org/spreadsheetml/2006/main" count="10" uniqueCount="10">
  <si>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</si>
  <si>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</si>
  <si>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</si>
  <si>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</si>
  <si>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</si>
  <si>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</si>
  <si>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</si>
  <si>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</si>
  <si>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</si>
  <si>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Итого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</si>
</sst>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6" fillId="0" borderId="0" xfId="0" applyFont="1" applyFill="1"/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NA/Downloads/&#1041;%20984%20&#1080;&#1089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4"/>
      <sheetName val="приложение к заявке"/>
      <sheetName val="Лист1"/>
    </sheetNames>
    <sheetDataSet>
      <sheetData sheetId="0">
        <row r="18">
          <cell r="C18" t="str">
            <v>DDP (Инкотремс 2010) склад покупателя, расположенный по адресу: РК, ВКО, Жарминский район, поселок Ауэзов, квартал А, здание 30Г.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>
        <row r="3">
          <cell r="A3">
            <v>1</v>
          </cell>
          <cell r="B3" t="str">
            <v>Ткань "Рисовка"</v>
          </cell>
          <cell r="C3" t="str">
            <v>м2</v>
          </cell>
          <cell r="D3">
            <v>10000</v>
          </cell>
          <cell r="E3">
            <v>550</v>
          </cell>
          <cell r="F3">
            <v>5500000</v>
          </cell>
        </row>
        <row r="4">
          <cell r="A4">
            <v>2</v>
          </cell>
          <cell r="B4" t="str">
            <v>Ветошь для мытья стен, окон, полов</v>
          </cell>
          <cell r="C4" t="str">
            <v>м</v>
          </cell>
          <cell r="D4">
            <v>4500</v>
          </cell>
          <cell r="E4">
            <v>295</v>
          </cell>
          <cell r="F4">
            <v>1327500</v>
          </cell>
        </row>
        <row r="5">
          <cell r="A5">
            <v>3</v>
          </cell>
          <cell r="B5" t="str">
            <v>Полотенце банное</v>
          </cell>
          <cell r="C5" t="str">
            <v>шт</v>
          </cell>
          <cell r="D5">
            <v>200</v>
          </cell>
          <cell r="E5">
            <v>2800</v>
          </cell>
          <cell r="F5">
            <v>560000</v>
          </cell>
        </row>
        <row r="6">
          <cell r="A6">
            <v>4</v>
          </cell>
          <cell r="B6" t="str">
            <v>Дорожка "Травка" 1000х12000 (рулон) черная</v>
          </cell>
          <cell r="C6" t="str">
            <v>м</v>
          </cell>
          <cell r="D6">
            <v>100</v>
          </cell>
          <cell r="E6">
            <v>5600</v>
          </cell>
          <cell r="F6">
            <v>560000</v>
          </cell>
        </row>
        <row r="7">
          <cell r="A7">
            <v>5</v>
          </cell>
          <cell r="B7" t="str">
            <v>Комплект пост.белья 1,5</v>
          </cell>
          <cell r="C7" t="str">
            <v>шт</v>
          </cell>
          <cell r="D7">
            <v>200</v>
          </cell>
          <cell r="E7">
            <v>9905</v>
          </cell>
          <cell r="F7">
            <v>1981000</v>
          </cell>
        </row>
        <row r="8">
          <cell r="A8">
            <v>6</v>
          </cell>
          <cell r="B8" t="str">
            <v>Ткань техническая</v>
          </cell>
          <cell r="C8" t="str">
            <v>м</v>
          </cell>
          <cell r="D8">
            <v>200</v>
          </cell>
          <cell r="E8">
            <v>300</v>
          </cell>
          <cell r="F8">
            <v>60000</v>
          </cell>
        </row>
        <row r="9">
          <cell r="A9">
            <v>7</v>
          </cell>
          <cell r="B9" t="str">
            <v>Ветошь брикет 10 кг</v>
          </cell>
          <cell r="C9" t="str">
            <v>шт</v>
          </cell>
          <cell r="D9">
            <v>10</v>
          </cell>
          <cell r="E9">
            <v>13005</v>
          </cell>
          <cell r="F9">
            <v>130050</v>
          </cell>
        </row>
        <row r="10">
          <cell r="A10">
            <v>8</v>
          </cell>
          <cell r="B10" t="str">
            <v>Ветошь для мытья стен, окон, полов</v>
          </cell>
          <cell r="C10" t="str">
            <v>м</v>
          </cell>
          <cell r="D10">
            <v>8040</v>
          </cell>
          <cell r="E10">
            <v>295</v>
          </cell>
          <cell r="F10">
            <v>2371800</v>
          </cell>
        </row>
        <row r="11">
          <cell r="A11">
            <v>9</v>
          </cell>
          <cell r="B11" t="str">
            <v>Белье постельное 2-х спальное (Хлопковый рай) евро простынь</v>
          </cell>
          <cell r="C11" t="str">
            <v>компл</v>
          </cell>
          <cell r="D11">
            <v>30</v>
          </cell>
          <cell r="E11">
            <v>27005</v>
          </cell>
          <cell r="F11">
            <v>810150</v>
          </cell>
        </row>
        <row r="12">
          <cell r="A12">
            <v>10</v>
          </cell>
          <cell r="B12" t="str">
            <v>Дорожка ковровая на резиновой основе ширина 1,0м</v>
          </cell>
          <cell r="C12" t="str">
            <v>м</v>
          </cell>
          <cell r="D12">
            <v>30</v>
          </cell>
          <cell r="E12">
            <v>9805</v>
          </cell>
          <cell r="F12">
            <v>294150</v>
          </cell>
        </row>
        <row r="13">
          <cell r="A13">
            <v>11</v>
          </cell>
          <cell r="B13" t="str">
            <v>Полотенце махровое 70х140</v>
          </cell>
          <cell r="C13" t="str">
            <v>шт</v>
          </cell>
          <cell r="D13">
            <v>200</v>
          </cell>
          <cell r="E13">
            <v>5100</v>
          </cell>
          <cell r="F13">
            <v>1020000</v>
          </cell>
        </row>
        <row r="14">
          <cell r="A14">
            <v>12</v>
          </cell>
          <cell r="B14" t="str">
            <v>Полотенце махровое 70х35</v>
          </cell>
          <cell r="C14" t="str">
            <v>шт</v>
          </cell>
          <cell r="D14">
            <v>200</v>
          </cell>
          <cell r="E14">
            <v>1900</v>
          </cell>
          <cell r="F14">
            <v>380000</v>
          </cell>
        </row>
        <row r="15">
          <cell r="A15">
            <v>13</v>
          </cell>
          <cell r="B15" t="str">
            <v>Комплект полотенец махровых 4 шт. хлопок-100% (размеры- 100х150см; 70х140см; 50х100см; 50х70см)</v>
          </cell>
          <cell r="C15" t="str">
            <v>компл</v>
          </cell>
          <cell r="D15">
            <v>30</v>
          </cell>
          <cell r="E15">
            <v>29005</v>
          </cell>
          <cell r="F15">
            <v>870150</v>
          </cell>
        </row>
        <row r="16">
          <cell r="A16">
            <v>14</v>
          </cell>
          <cell r="B16" t="str">
            <v>Флажок сигнальный</v>
          </cell>
          <cell r="C16" t="str">
            <v>шт</v>
          </cell>
          <cell r="D16">
            <v>50</v>
          </cell>
          <cell r="E16">
            <v>1205</v>
          </cell>
          <cell r="F16">
            <v>60250</v>
          </cell>
        </row>
        <row r="17">
          <cell r="A17">
            <v>15</v>
          </cell>
          <cell r="B17" t="str">
            <v>Ткань вафельная ширина полотна 0,45м</v>
          </cell>
          <cell r="C17" t="str">
            <v>м</v>
          </cell>
          <cell r="D17">
            <v>200</v>
          </cell>
          <cell r="E17">
            <v>590</v>
          </cell>
          <cell r="F17">
            <v>118000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13" zoomScaleNormal="100" zoomScaleSheetLayoutView="84" workbookViewId="0">
      <selection activeCell="C20" sqref="C20:C2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8" s="3" customFormat="1" ht="46.5" customHeight="1" x14ac:dyDescent="0.25">
      <c r="A1" s="32"/>
      <c r="B1" s="32"/>
      <c r="C1" s="32"/>
    </row>
    <row r="2" spans="1:8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8" s="17" customFormat="1" ht="30" customHeight="1" x14ac:dyDescent="0.25">
      <c r="A3" s="13">
        <f>'[1]приложение к заявке'!A3</f>
        <v>1</v>
      </c>
      <c r="B3" s="18" t="str">
        <f>'[1]приложение к заявке'!B3</f>
        <v>Ткань "Рисовка"</v>
      </c>
      <c r="C3" s="19" t="str">
        <f>'[1]приложение к заявке'!C3</f>
        <v>м2</v>
      </c>
      <c r="D3" s="20">
        <f>'[1]приложение к заявке'!D3</f>
        <v>10000</v>
      </c>
      <c r="E3" s="14">
        <f>'[1]приложение к заявке'!E3</f>
        <v>550</v>
      </c>
      <c r="F3" s="14">
        <f>'[1]приложение к заявке'!F3</f>
        <v>5500000</v>
      </c>
      <c r="G3" s="15"/>
      <c r="H3" s="16"/>
    </row>
    <row r="4" spans="1:8" s="17" customFormat="1" ht="30" customHeight="1" x14ac:dyDescent="0.25">
      <c r="A4" s="13">
        <f>'[1]приложение к заявке'!A4</f>
        <v>2</v>
      </c>
      <c r="B4" s="18" t="str">
        <f>'[1]приложение к заявке'!B4</f>
        <v>Ветошь для мытья стен, окон, полов</v>
      </c>
      <c r="C4" s="19" t="str">
        <f>'[1]приложение к заявке'!C4</f>
        <v>м</v>
      </c>
      <c r="D4" s="20">
        <f>'[1]приложение к заявке'!D4</f>
        <v>4500</v>
      </c>
      <c r="E4" s="14">
        <f>'[1]приложение к заявке'!E4</f>
        <v>295</v>
      </c>
      <c r="F4" s="14">
        <f>'[1]приложение к заявке'!F4</f>
        <v>1327500</v>
      </c>
      <c r="G4" s="15"/>
      <c r="H4" s="16"/>
    </row>
    <row r="5" spans="1:8" s="17" customFormat="1" ht="30" customHeight="1" x14ac:dyDescent="0.25">
      <c r="A5" s="13">
        <f>'[1]приложение к заявке'!A5</f>
        <v>3</v>
      </c>
      <c r="B5" s="18" t="str">
        <f>'[1]приложение к заявке'!B5</f>
        <v>Полотенце банное</v>
      </c>
      <c r="C5" s="19" t="str">
        <f>'[1]приложение к заявке'!C5</f>
        <v>шт</v>
      </c>
      <c r="D5" s="20">
        <f>'[1]приложение к заявке'!D5</f>
        <v>200</v>
      </c>
      <c r="E5" s="14">
        <f>'[1]приложение к заявке'!E5</f>
        <v>2800</v>
      </c>
      <c r="F5" s="14">
        <f>'[1]приложение к заявке'!F5</f>
        <v>560000</v>
      </c>
      <c r="G5" s="15"/>
      <c r="H5" s="16"/>
    </row>
    <row r="6" spans="1:8" ht="31.5" x14ac:dyDescent="0.25">
      <c r="A6" s="13">
        <f>'[1]приложение к заявке'!A6</f>
        <v>4</v>
      </c>
      <c r="B6" s="18" t="str">
        <f>'[1]приложение к заявке'!B6</f>
        <v>Дорожка "Травка" 1000х12000 (рулон) черная</v>
      </c>
      <c r="C6" s="19" t="str">
        <f>'[1]приложение к заявке'!C6</f>
        <v>м</v>
      </c>
      <c r="D6" s="20">
        <f>'[1]приложение к заявке'!D6</f>
        <v>100</v>
      </c>
      <c r="E6" s="14">
        <f>'[1]приложение к заявке'!E6</f>
        <v>5600</v>
      </c>
      <c r="F6" s="14">
        <f>'[1]приложение к заявке'!F6</f>
        <v>560000</v>
      </c>
    </row>
    <row r="7" spans="1:8" s="12" customFormat="1" ht="63" customHeight="1" x14ac:dyDescent="0.25">
      <c r="A7" s="13">
        <f>'[1]приложение к заявке'!A7</f>
        <v>5</v>
      </c>
      <c r="B7" s="18" t="str">
        <f>'[1]приложение к заявке'!B7</f>
        <v>Комплект пост.белья 1,5</v>
      </c>
      <c r="C7" s="19" t="str">
        <f>'[1]приложение к заявке'!C7</f>
        <v>шт</v>
      </c>
      <c r="D7" s="20">
        <f>'[1]приложение к заявке'!D7</f>
        <v>200</v>
      </c>
      <c r="E7" s="14">
        <f>'[1]приложение к заявке'!E7</f>
        <v>9905</v>
      </c>
      <c r="F7" s="14">
        <f>'[1]приложение к заявке'!F7</f>
        <v>1981000</v>
      </c>
    </row>
    <row r="8" spans="1:8" s="12" customFormat="1" ht="52.5" customHeight="1" x14ac:dyDescent="0.25">
      <c r="A8" s="13">
        <f>'[1]приложение к заявке'!A8</f>
        <v>6</v>
      </c>
      <c r="B8" s="18" t="str">
        <f>'[1]приложение к заявке'!B8</f>
        <v>Ткань техническая</v>
      </c>
      <c r="C8" s="19" t="str">
        <f>'[1]приложение к заявке'!C8</f>
        <v>м</v>
      </c>
      <c r="D8" s="20">
        <f>'[1]приложение к заявке'!D8</f>
        <v>200</v>
      </c>
      <c r="E8" s="14">
        <f>'[1]приложение к заявке'!E8</f>
        <v>300</v>
      </c>
      <c r="F8" s="14">
        <f>'[1]приложение к заявке'!F8</f>
        <v>60000</v>
      </c>
    </row>
    <row r="9" spans="1:8" s="12" customFormat="1" ht="35.25" customHeight="1" x14ac:dyDescent="0.25">
      <c r="A9" s="13">
        <f>'[1]приложение к заявке'!A9</f>
        <v>7</v>
      </c>
      <c r="B9" s="18" t="str">
        <f>'[1]приложение к заявке'!B9</f>
        <v>Ветошь брикет 10 кг</v>
      </c>
      <c r="C9" s="19" t="str">
        <f>'[1]приложение к заявке'!C9</f>
        <v>шт</v>
      </c>
      <c r="D9" s="20">
        <f>'[1]приложение к заявке'!D9</f>
        <v>10</v>
      </c>
      <c r="E9" s="14">
        <f>'[1]приложение к заявке'!E9</f>
        <v>13005</v>
      </c>
      <c r="F9" s="14">
        <f>'[1]приложение к заявке'!F9</f>
        <v>130050</v>
      </c>
    </row>
    <row r="10" spans="1:8" ht="31.5" x14ac:dyDescent="0.25">
      <c r="A10" s="13">
        <f>'[1]приложение к заявке'!A10</f>
        <v>8</v>
      </c>
      <c r="B10" s="18" t="str">
        <f>'[1]приложение к заявке'!B10</f>
        <v>Ветошь для мытья стен, окон, полов</v>
      </c>
      <c r="C10" s="19" t="str">
        <f>'[1]приложение к заявке'!C10</f>
        <v>м</v>
      </c>
      <c r="D10" s="20">
        <f>'[1]приложение к заявке'!D10</f>
        <v>8040</v>
      </c>
      <c r="E10" s="14">
        <f>'[1]приложение к заявке'!E10</f>
        <v>295</v>
      </c>
      <c r="F10" s="14">
        <f>'[1]приложение к заявке'!F10</f>
        <v>2371800</v>
      </c>
    </row>
    <row r="11" spans="1:8" ht="47.25" x14ac:dyDescent="0.25">
      <c r="A11" s="13">
        <f>'[1]приложение к заявке'!A11</f>
        <v>9</v>
      </c>
      <c r="B11" s="18" t="str">
        <f>'[1]приложение к заявке'!B11</f>
        <v>Белье постельное 2-х спальное (Хлопковый рай) евро простынь</v>
      </c>
      <c r="C11" s="19" t="str">
        <f>'[1]приложение к заявке'!C11</f>
        <v>компл</v>
      </c>
      <c r="D11" s="20">
        <f>'[1]приложение к заявке'!D11</f>
        <v>30</v>
      </c>
      <c r="E11" s="14">
        <f>'[1]приложение к заявке'!E11</f>
        <v>27005</v>
      </c>
      <c r="F11" s="14">
        <f>'[1]приложение к заявке'!F11</f>
        <v>810150</v>
      </c>
    </row>
    <row r="12" spans="1:8" ht="31.5" x14ac:dyDescent="0.25">
      <c r="A12" s="13">
        <f>'[1]приложение к заявке'!A12</f>
        <v>10</v>
      </c>
      <c r="B12" s="18" t="str">
        <f>'[1]приложение к заявке'!B12</f>
        <v>Дорожка ковровая на резиновой основе ширина 1,0м</v>
      </c>
      <c r="C12" s="19" t="str">
        <f>'[1]приложение к заявке'!C12</f>
        <v>м</v>
      </c>
      <c r="D12" s="20">
        <f>'[1]приложение к заявке'!D12</f>
        <v>30</v>
      </c>
      <c r="E12" s="14">
        <f>'[1]приложение к заявке'!E12</f>
        <v>9805</v>
      </c>
      <c r="F12" s="14">
        <f>'[1]приложение к заявке'!F12</f>
        <v>294150</v>
      </c>
    </row>
    <row r="13" spans="1:8" ht="15.75" x14ac:dyDescent="0.25">
      <c r="A13" s="13">
        <f>'[1]приложение к заявке'!A13</f>
        <v>11</v>
      </c>
      <c r="B13" s="18" t="str">
        <f>'[1]приложение к заявке'!B13</f>
        <v>Полотенце махровое 70х140</v>
      </c>
      <c r="C13" s="19" t="str">
        <f>'[1]приложение к заявке'!C13</f>
        <v>шт</v>
      </c>
      <c r="D13" s="20">
        <f>'[1]приложение к заявке'!D13</f>
        <v>200</v>
      </c>
      <c r="E13" s="14">
        <f>'[1]приложение к заявке'!E13</f>
        <v>5100</v>
      </c>
      <c r="F13" s="14">
        <f>'[1]приложение к заявке'!F13</f>
        <v>1020000</v>
      </c>
    </row>
    <row r="14" spans="1:8" ht="15.75" x14ac:dyDescent="0.25">
      <c r="A14" s="13">
        <f>'[1]приложение к заявке'!A14</f>
        <v>12</v>
      </c>
      <c r="B14" s="18" t="str">
        <f>'[1]приложение к заявке'!B14</f>
        <v>Полотенце махровое 70х35</v>
      </c>
      <c r="C14" s="19" t="str">
        <f>'[1]приложение к заявке'!C14</f>
        <v>шт</v>
      </c>
      <c r="D14" s="20">
        <f>'[1]приложение к заявке'!D14</f>
        <v>200</v>
      </c>
      <c r="E14" s="14">
        <f>'[1]приложение к заявке'!E14</f>
        <v>1900</v>
      </c>
      <c r="F14" s="14">
        <f>'[1]приложение к заявке'!F14</f>
        <v>380000</v>
      </c>
    </row>
    <row r="15" spans="1:8" ht="63" x14ac:dyDescent="0.25">
      <c r="A15" s="13">
        <f>'[1]приложение к заявке'!A15</f>
        <v>13</v>
      </c>
      <c r="B15" s="18" t="str">
        <f>'[1]приложение к заявке'!B15</f>
        <v>Комплект полотенец махровых 4 шт. хлопок-100% (размеры- 100х150см; 70х140см; 50х100см; 50х70см)</v>
      </c>
      <c r="C15" s="19" t="str">
        <f>'[1]приложение к заявке'!C15</f>
        <v>компл</v>
      </c>
      <c r="D15" s="20">
        <f>'[1]приложение к заявке'!D15</f>
        <v>30</v>
      </c>
      <c r="E15" s="14">
        <f>'[1]приложение к заявке'!E15</f>
        <v>29005</v>
      </c>
      <c r="F15" s="14">
        <f>'[1]приложение к заявке'!F15</f>
        <v>870150</v>
      </c>
    </row>
    <row r="16" spans="1:8" ht="15.75" x14ac:dyDescent="0.25">
      <c r="A16" s="13">
        <f>'[1]приложение к заявке'!A16</f>
        <v>14</v>
      </c>
      <c r="B16" s="18" t="str">
        <f>'[1]приложение к заявке'!B16</f>
        <v>Флажок сигнальный</v>
      </c>
      <c r="C16" s="19" t="str">
        <f>'[1]приложение к заявке'!C16</f>
        <v>шт</v>
      </c>
      <c r="D16" s="20">
        <f>'[1]приложение к заявке'!D16</f>
        <v>50</v>
      </c>
      <c r="E16" s="14">
        <f>'[1]приложение к заявке'!E16</f>
        <v>1205</v>
      </c>
      <c r="F16" s="14">
        <f>'[1]приложение к заявке'!F16</f>
        <v>60250</v>
      </c>
    </row>
    <row r="17" spans="1:6" ht="31.5" x14ac:dyDescent="0.25">
      <c r="A17" s="13">
        <f>'[1]приложение к заявке'!A17</f>
        <v>15</v>
      </c>
      <c r="B17" s="18" t="str">
        <f>'[1]приложение к заявке'!B17</f>
        <v>Ткань вафельная ширина полотна 0,45м</v>
      </c>
      <c r="C17" s="19" t="str">
        <f>'[1]приложение к заявке'!C17</f>
        <v>м</v>
      </c>
      <c r="D17" s="20">
        <f>'[1]приложение к заявке'!D17</f>
        <v>200</v>
      </c>
      <c r="E17" s="14">
        <f>'[1]приложение к заявке'!E17</f>
        <v>590</v>
      </c>
      <c r="F17" s="14">
        <f>'[1]приложение к заявке'!F17</f>
        <v>118000</v>
      </c>
    </row>
    <row r="18" spans="1:6" x14ac:dyDescent="0.25">
      <c r="A18" s="21"/>
      <c r="B18" s="22" t="s">
        <v>9</v>
      </c>
      <c r="C18" s="23"/>
      <c r="D18" s="24"/>
      <c r="E18" s="25"/>
      <c r="F18" s="26">
        <f>SUM(F3:F17)</f>
        <v>16043050</v>
      </c>
    </row>
    <row r="19" spans="1:6" ht="15.75" thickBot="1" x14ac:dyDescent="0.3"/>
    <row r="20" spans="1:6" ht="186" thickBot="1" x14ac:dyDescent="0.3">
      <c r="A20" s="27">
        <v>14</v>
      </c>
      <c r="B20" s="28" t="s">
        <v>0</v>
      </c>
      <c r="C20" s="29" t="str">
        <f>'[1]Поручение на покупку № Б984'!C18</f>
        <v>DDP (Инкотремс 2010) склад покупателя, расположенный по адресу: РК, ВКО, Жарминский район, поселок Ауэзов, квартал А, здание 30Г.</v>
      </c>
    </row>
    <row r="21" spans="1:6" ht="111" thickBot="1" x14ac:dyDescent="0.3">
      <c r="A21" s="27">
        <v>15</v>
      </c>
      <c r="B21" s="28" t="s">
        <v>1</v>
      </c>
      <c r="C21" s="30" t="str">
        <f>'[1]Поручение на покупку № Б984'!C19</f>
        <v>100% оплата с даты поставки на склад покупателя в течении 30 календарных дней.</v>
      </c>
    </row>
    <row r="22" spans="1:6" ht="16.5" thickBot="1" x14ac:dyDescent="0.3">
      <c r="A22" s="27">
        <v>16</v>
      </c>
      <c r="B22" s="28" t="s">
        <v>2</v>
      </c>
      <c r="C22" s="31">
        <v>44610</v>
      </c>
    </row>
  </sheetData>
  <protectedRanges>
    <protectedRange sqref="B3:B5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2021-12-27T11:35:22Z</dcterms:modified>
</cp:coreProperties>
</file>