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 refMode="R1C1"/>
</workbook>
</file>

<file path=xl/calcChain.xml><?xml version="1.0" encoding="utf-8"?>
<calcChain xmlns="http://schemas.openxmlformats.org/spreadsheetml/2006/main">
  <c r="C3" i="2" l="1"/>
  <c r="D3" i="2"/>
  <c r="E3" i="2"/>
  <c r="F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F25" i="2" l="1"/>
</calcChain>
</file>

<file path=xl/sharedStrings.xml><?xml version="1.0" encoding="utf-8"?>
<sst xmlns="http://schemas.openxmlformats.org/spreadsheetml/2006/main" count="33" uniqueCount="33">
  <si>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</si>
  <si>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</si>
  <si>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</si>
  <si>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</si>
  <si>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</si>
  <si>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</si>
  <si>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</si>
  <si>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Сердцевина для замка размер от 90мм до 99мм / Цилиндр АПЕКС Premier RT 90 (40*50С) Ni С верт.114197</t>
  </si>
  <si>
    <t>Сердцевина для замка размер от 80мм до 89мм / Цилиндр Apecs Premier RT 85 (50*35) 114282</t>
  </si>
  <si>
    <t>Цилиндр (личинка для замка) Apecs /Апекс SC M90(40C 50) Z C G /50*40</t>
  </si>
  <si>
    <t>Цилиндр (личинка для замка) Apecs /Апекс 80(35*45) Z NI</t>
  </si>
  <si>
    <t>Замок врезной на металлическую дверь</t>
  </si>
  <si>
    <t>Доводчик дверной 150 кг</t>
  </si>
  <si>
    <t>Ручка дуговая А=300 мм., для пластиковых дверей на профиль толщиной В=40мм в комплекте с крепежом.</t>
  </si>
  <si>
    <t>Замок врезной 3ВУ-21М-3</t>
  </si>
  <si>
    <t>Зажим троса D=6мм</t>
  </si>
  <si>
    <t>Замок навесной ВС-2</t>
  </si>
  <si>
    <t>Замок навесной ВС-1</t>
  </si>
  <si>
    <t>Замок навесной ВС-4Б</t>
  </si>
  <si>
    <t>Замок накладной</t>
  </si>
  <si>
    <t>Крепление для москитной оконной сетки комплект из 4-х штук, цвет - белый, материал - металл</t>
  </si>
  <si>
    <t>Замок врезной с ручками на планке 200(96)-68 левый, матовый никель, НОРА-М</t>
  </si>
  <si>
    <t>Замок врезной с ручками на планке 200(96)-68 правый, матовый никель, НОРА-М</t>
  </si>
  <si>
    <t>Механизм цилиндровый Avers ZC-90(40/50)-CR</t>
  </si>
  <si>
    <t>Комплект ручек АЛЛЮР APT "ВЕРНЕР" SN (1180) круглое основание мат.никель с правым открытием</t>
  </si>
  <si>
    <t>Ручка дверная на планке Apecs НР-85.7005W для ПВХ дверей (белая) 85мм</t>
  </si>
  <si>
    <t>Замок навесной (душка удлиненная, д.10 мм, высота замка 75 мм)</t>
  </si>
  <si>
    <t>Ручка дверная раздельная EDSON-ZJ030-115 (Никель)</t>
  </si>
  <si>
    <t>Навес дверной для пласт. двери</t>
  </si>
  <si>
    <t>Цена за ед.товара, без НДС</t>
  </si>
  <si>
    <t>Общая сумма без НДС</t>
  </si>
  <si>
    <t>DDP п. Ауэзов</t>
  </si>
  <si>
    <t>100% оплата по факту поставки в теч. 30 календарных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</si>
</sst>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9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890"/>
      <sheetName val="приложение к заявке"/>
      <sheetName val="Лист1"/>
    </sheetNames>
    <sheetDataSet>
      <sheetData sheetId="0" refreshError="1"/>
      <sheetData sheetId="1">
        <row r="3">
          <cell r="D3" t="str">
            <v>шт</v>
          </cell>
          <cell r="E3">
            <v>10</v>
          </cell>
          <cell r="F3">
            <v>11500</v>
          </cell>
          <cell r="G3">
            <v>115000</v>
          </cell>
        </row>
        <row r="4">
          <cell r="D4" t="str">
            <v>шт</v>
          </cell>
          <cell r="E4">
            <v>10</v>
          </cell>
          <cell r="F4">
            <v>10500</v>
          </cell>
          <cell r="G4">
            <v>105000</v>
          </cell>
        </row>
        <row r="5">
          <cell r="D5" t="str">
            <v>шт</v>
          </cell>
          <cell r="E5">
            <v>10</v>
          </cell>
          <cell r="F5">
            <v>7500</v>
          </cell>
          <cell r="G5">
            <v>75000</v>
          </cell>
        </row>
        <row r="6">
          <cell r="D6" t="str">
            <v>шт</v>
          </cell>
          <cell r="E6">
            <v>10</v>
          </cell>
          <cell r="F6">
            <v>7000</v>
          </cell>
          <cell r="G6">
            <v>70000</v>
          </cell>
        </row>
        <row r="7">
          <cell r="D7" t="str">
            <v>шт</v>
          </cell>
          <cell r="E7">
            <v>14</v>
          </cell>
          <cell r="F7">
            <v>17500</v>
          </cell>
          <cell r="G7">
            <v>245000</v>
          </cell>
        </row>
        <row r="8">
          <cell r="D8" t="str">
            <v>шт</v>
          </cell>
          <cell r="E8">
            <v>10</v>
          </cell>
          <cell r="F8">
            <v>19500</v>
          </cell>
          <cell r="G8">
            <v>195000</v>
          </cell>
        </row>
        <row r="9">
          <cell r="D9" t="str">
            <v>комплект</v>
          </cell>
          <cell r="E9">
            <v>14</v>
          </cell>
          <cell r="F9">
            <v>14600</v>
          </cell>
          <cell r="G9">
            <v>204400</v>
          </cell>
        </row>
        <row r="10">
          <cell r="D10" t="str">
            <v>шт</v>
          </cell>
          <cell r="E10">
            <v>2</v>
          </cell>
          <cell r="F10">
            <v>25650</v>
          </cell>
          <cell r="G10">
            <v>51300</v>
          </cell>
        </row>
        <row r="11">
          <cell r="D11" t="str">
            <v>шт</v>
          </cell>
          <cell r="E11">
            <v>20</v>
          </cell>
          <cell r="F11">
            <v>775</v>
          </cell>
          <cell r="G11">
            <v>15500</v>
          </cell>
        </row>
        <row r="12">
          <cell r="D12" t="str">
            <v>шт</v>
          </cell>
          <cell r="E12">
            <v>5</v>
          </cell>
          <cell r="F12">
            <v>4400</v>
          </cell>
          <cell r="G12">
            <v>22000</v>
          </cell>
        </row>
        <row r="13">
          <cell r="D13" t="str">
            <v>шт</v>
          </cell>
          <cell r="E13">
            <v>10</v>
          </cell>
          <cell r="F13">
            <v>4150</v>
          </cell>
          <cell r="G13">
            <v>41500</v>
          </cell>
        </row>
        <row r="14">
          <cell r="D14" t="str">
            <v>шт</v>
          </cell>
          <cell r="E14">
            <v>10</v>
          </cell>
          <cell r="F14">
            <v>4000</v>
          </cell>
          <cell r="G14">
            <v>40000</v>
          </cell>
        </row>
        <row r="15">
          <cell r="D15" t="str">
            <v>шт</v>
          </cell>
          <cell r="E15">
            <v>5</v>
          </cell>
          <cell r="F15">
            <v>6700</v>
          </cell>
          <cell r="G15">
            <v>33500</v>
          </cell>
        </row>
        <row r="16">
          <cell r="D16" t="str">
            <v>компл</v>
          </cell>
          <cell r="E16">
            <v>200</v>
          </cell>
          <cell r="F16">
            <v>1080</v>
          </cell>
          <cell r="G16">
            <v>216000</v>
          </cell>
        </row>
        <row r="17">
          <cell r="D17" t="str">
            <v>шт</v>
          </cell>
          <cell r="E17">
            <v>6</v>
          </cell>
          <cell r="F17">
            <v>10300</v>
          </cell>
          <cell r="G17">
            <v>61800</v>
          </cell>
        </row>
        <row r="18">
          <cell r="D18" t="str">
            <v>шт</v>
          </cell>
          <cell r="E18">
            <v>6</v>
          </cell>
          <cell r="F18">
            <v>10300</v>
          </cell>
          <cell r="G18">
            <v>61800</v>
          </cell>
        </row>
        <row r="19">
          <cell r="D19" t="str">
            <v>шт</v>
          </cell>
          <cell r="E19">
            <v>10</v>
          </cell>
          <cell r="F19">
            <v>4000</v>
          </cell>
          <cell r="G19">
            <v>40000</v>
          </cell>
        </row>
        <row r="20">
          <cell r="D20" t="str">
            <v>компл</v>
          </cell>
          <cell r="E20">
            <v>10</v>
          </cell>
          <cell r="F20">
            <v>5600</v>
          </cell>
          <cell r="G20">
            <v>56000</v>
          </cell>
        </row>
        <row r="21">
          <cell r="D21" t="str">
            <v>шт</v>
          </cell>
          <cell r="E21">
            <v>15</v>
          </cell>
          <cell r="F21">
            <v>6300</v>
          </cell>
          <cell r="G21">
            <v>94500</v>
          </cell>
        </row>
        <row r="22">
          <cell r="D22" t="str">
            <v>шт</v>
          </cell>
          <cell r="E22">
            <v>27</v>
          </cell>
          <cell r="F22">
            <v>4500</v>
          </cell>
          <cell r="G22">
            <v>121500</v>
          </cell>
        </row>
        <row r="23">
          <cell r="D23" t="str">
            <v>шт</v>
          </cell>
          <cell r="E23">
            <v>28</v>
          </cell>
          <cell r="F23">
            <v>5800</v>
          </cell>
          <cell r="G23">
            <v>162400</v>
          </cell>
        </row>
        <row r="24">
          <cell r="D24" t="str">
            <v>шт</v>
          </cell>
          <cell r="E24">
            <v>28</v>
          </cell>
          <cell r="F24">
            <v>5800</v>
          </cell>
          <cell r="G24">
            <v>162400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zoomScaleSheetLayoutView="84" workbookViewId="0">
      <selection activeCell="I7" sqref="I7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6" s="3" customFormat="1" ht="46.5" customHeight="1" x14ac:dyDescent="0.25">
      <c r="A1" s="18"/>
      <c r="B1" s="18"/>
      <c r="C1" s="18"/>
    </row>
    <row r="2" spans="1:6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29</v>
      </c>
      <c r="F2" s="10" t="s">
        <v>30</v>
      </c>
    </row>
    <row r="3" spans="1:6" s="2" customFormat="1" ht="32.25" customHeight="1" x14ac:dyDescent="0.25">
      <c r="A3" s="13">
        <v>1</v>
      </c>
      <c r="B3" s="13" t="s">
        <v>7</v>
      </c>
      <c r="C3" s="13" t="str">
        <f>'[1]приложение к заявке'!D3</f>
        <v>шт</v>
      </c>
      <c r="D3" s="19">
        <f>'[1]приложение к заявке'!E3</f>
        <v>10</v>
      </c>
      <c r="E3" s="14">
        <f>'[1]приложение к заявке'!F3</f>
        <v>11500</v>
      </c>
      <c r="F3" s="14">
        <f>'[1]приложение к заявке'!G3</f>
        <v>115000</v>
      </c>
    </row>
    <row r="4" spans="1:6" ht="57" x14ac:dyDescent="0.25">
      <c r="A4" s="13">
        <f>A3+1</f>
        <v>2</v>
      </c>
      <c r="B4" s="13" t="s">
        <v>8</v>
      </c>
      <c r="C4" s="13" t="str">
        <f>'[1]приложение к заявке'!D4</f>
        <v>шт</v>
      </c>
      <c r="D4" s="19">
        <f>'[1]приложение к заявке'!E4</f>
        <v>10</v>
      </c>
      <c r="E4" s="14">
        <f>'[1]приложение к заявке'!F4</f>
        <v>10500</v>
      </c>
      <c r="F4" s="14">
        <f>'[1]приложение к заявке'!G4</f>
        <v>105000</v>
      </c>
    </row>
    <row r="5" spans="1:6" ht="42.75" x14ac:dyDescent="0.25">
      <c r="A5" s="13">
        <f>A4+1</f>
        <v>3</v>
      </c>
      <c r="B5" s="13" t="s">
        <v>9</v>
      </c>
      <c r="C5" s="13" t="str">
        <f>'[1]приложение к заявке'!D5</f>
        <v>шт</v>
      </c>
      <c r="D5" s="19">
        <f>'[1]приложение к заявке'!E5</f>
        <v>10</v>
      </c>
      <c r="E5" s="14">
        <f>'[1]приложение к заявке'!F5</f>
        <v>7500</v>
      </c>
      <c r="F5" s="14">
        <f>'[1]приложение к заявке'!G5</f>
        <v>75000</v>
      </c>
    </row>
    <row r="6" spans="1:6" ht="28.5" x14ac:dyDescent="0.25">
      <c r="A6" s="13">
        <f t="shared" ref="A6:A24" si="0">A5+1</f>
        <v>4</v>
      </c>
      <c r="B6" s="13" t="s">
        <v>10</v>
      </c>
      <c r="C6" s="13" t="str">
        <f>'[1]приложение к заявке'!D6</f>
        <v>шт</v>
      </c>
      <c r="D6" s="19">
        <f>'[1]приложение к заявке'!E6</f>
        <v>10</v>
      </c>
      <c r="E6" s="14">
        <f>'[1]приложение к заявке'!F6</f>
        <v>7000</v>
      </c>
      <c r="F6" s="14">
        <f>'[1]приложение к заявке'!G6</f>
        <v>70000</v>
      </c>
    </row>
    <row r="7" spans="1:6" ht="51.75" customHeight="1" x14ac:dyDescent="0.25">
      <c r="A7" s="13">
        <f t="shared" si="0"/>
        <v>5</v>
      </c>
      <c r="B7" s="13" t="s">
        <v>11</v>
      </c>
      <c r="C7" s="13" t="str">
        <f>'[1]приложение к заявке'!D7</f>
        <v>шт</v>
      </c>
      <c r="D7" s="19">
        <f>'[1]приложение к заявке'!E7</f>
        <v>14</v>
      </c>
      <c r="E7" s="14">
        <f>'[1]приложение к заявке'!F7</f>
        <v>17500</v>
      </c>
      <c r="F7" s="14">
        <f>'[1]приложение к заявке'!G7</f>
        <v>245000</v>
      </c>
    </row>
    <row r="8" spans="1:6" x14ac:dyDescent="0.25">
      <c r="A8" s="13">
        <f t="shared" si="0"/>
        <v>6</v>
      </c>
      <c r="B8" s="13" t="s">
        <v>12</v>
      </c>
      <c r="C8" s="13" t="str">
        <f>'[1]приложение к заявке'!D8</f>
        <v>шт</v>
      </c>
      <c r="D8" s="19">
        <f>'[1]приложение к заявке'!E8</f>
        <v>10</v>
      </c>
      <c r="E8" s="14">
        <f>'[1]приложение к заявке'!F8</f>
        <v>19500</v>
      </c>
      <c r="F8" s="14">
        <f>'[1]приложение к заявке'!G8</f>
        <v>195000</v>
      </c>
    </row>
    <row r="9" spans="1:6" ht="57" x14ac:dyDescent="0.25">
      <c r="A9" s="13">
        <f t="shared" si="0"/>
        <v>7</v>
      </c>
      <c r="B9" s="13" t="s">
        <v>13</v>
      </c>
      <c r="C9" s="13" t="str">
        <f>'[1]приложение к заявке'!D9</f>
        <v>комплект</v>
      </c>
      <c r="D9" s="19">
        <f>'[1]приложение к заявке'!E9</f>
        <v>14</v>
      </c>
      <c r="E9" s="14">
        <f>'[1]приложение к заявке'!F9</f>
        <v>14600</v>
      </c>
      <c r="F9" s="14">
        <f>'[1]приложение к заявке'!G9</f>
        <v>204400</v>
      </c>
    </row>
    <row r="10" spans="1:6" x14ac:dyDescent="0.25">
      <c r="A10" s="13">
        <f t="shared" si="0"/>
        <v>8</v>
      </c>
      <c r="B10" s="13" t="s">
        <v>14</v>
      </c>
      <c r="C10" s="13" t="str">
        <f>'[1]приложение к заявке'!D10</f>
        <v>шт</v>
      </c>
      <c r="D10" s="19">
        <f>'[1]приложение к заявке'!E10</f>
        <v>2</v>
      </c>
      <c r="E10" s="14">
        <f>'[1]приложение к заявке'!F10</f>
        <v>25650</v>
      </c>
      <c r="F10" s="14">
        <f>'[1]приложение к заявке'!G10</f>
        <v>51300</v>
      </c>
    </row>
    <row r="11" spans="1:6" x14ac:dyDescent="0.25">
      <c r="A11" s="13">
        <f t="shared" si="0"/>
        <v>9</v>
      </c>
      <c r="B11" s="13" t="s">
        <v>15</v>
      </c>
      <c r="C11" s="13" t="str">
        <f>'[1]приложение к заявке'!D11</f>
        <v>шт</v>
      </c>
      <c r="D11" s="19">
        <f>'[1]приложение к заявке'!E11</f>
        <v>20</v>
      </c>
      <c r="E11" s="14">
        <f>'[1]приложение к заявке'!F11</f>
        <v>775</v>
      </c>
      <c r="F11" s="14">
        <f>'[1]приложение к заявке'!G11</f>
        <v>15500</v>
      </c>
    </row>
    <row r="12" spans="1:6" x14ac:dyDescent="0.25">
      <c r="A12" s="13">
        <f t="shared" si="0"/>
        <v>10</v>
      </c>
      <c r="B12" s="13" t="s">
        <v>16</v>
      </c>
      <c r="C12" s="13" t="str">
        <f>'[1]приложение к заявке'!D12</f>
        <v>шт</v>
      </c>
      <c r="D12" s="19">
        <f>'[1]приложение к заявке'!E12</f>
        <v>5</v>
      </c>
      <c r="E12" s="14">
        <f>'[1]приложение к заявке'!F12</f>
        <v>4400</v>
      </c>
      <c r="F12" s="14">
        <f>'[1]приложение к заявке'!G12</f>
        <v>22000</v>
      </c>
    </row>
    <row r="13" spans="1:6" x14ac:dyDescent="0.25">
      <c r="A13" s="13">
        <f t="shared" si="0"/>
        <v>11</v>
      </c>
      <c r="B13" s="13" t="s">
        <v>17</v>
      </c>
      <c r="C13" s="13" t="str">
        <f>'[1]приложение к заявке'!D13</f>
        <v>шт</v>
      </c>
      <c r="D13" s="19">
        <f>'[1]приложение к заявке'!E13</f>
        <v>10</v>
      </c>
      <c r="E13" s="14">
        <f>'[1]приложение к заявке'!F13</f>
        <v>4150</v>
      </c>
      <c r="F13" s="14">
        <f>'[1]приложение к заявке'!G13</f>
        <v>41500</v>
      </c>
    </row>
    <row r="14" spans="1:6" x14ac:dyDescent="0.25">
      <c r="A14" s="13">
        <f t="shared" si="0"/>
        <v>12</v>
      </c>
      <c r="B14" s="13" t="s">
        <v>18</v>
      </c>
      <c r="C14" s="13" t="str">
        <f>'[1]приложение к заявке'!D14</f>
        <v>шт</v>
      </c>
      <c r="D14" s="19">
        <f>'[1]приложение к заявке'!E14</f>
        <v>10</v>
      </c>
      <c r="E14" s="14">
        <f>'[1]приложение к заявке'!F14</f>
        <v>4000</v>
      </c>
      <c r="F14" s="14">
        <f>'[1]приложение к заявке'!G14</f>
        <v>40000</v>
      </c>
    </row>
    <row r="15" spans="1:6" x14ac:dyDescent="0.25">
      <c r="A15" s="13">
        <f t="shared" si="0"/>
        <v>13</v>
      </c>
      <c r="B15" s="13" t="s">
        <v>19</v>
      </c>
      <c r="C15" s="13" t="str">
        <f>'[1]приложение к заявке'!D15</f>
        <v>шт</v>
      </c>
      <c r="D15" s="19">
        <f>'[1]приложение к заявке'!E15</f>
        <v>5</v>
      </c>
      <c r="E15" s="14">
        <f>'[1]приложение к заявке'!F15</f>
        <v>6700</v>
      </c>
      <c r="F15" s="14">
        <f>'[1]приложение к заявке'!G15</f>
        <v>33500</v>
      </c>
    </row>
    <row r="16" spans="1:6" ht="57" x14ac:dyDescent="0.25">
      <c r="A16" s="13">
        <f t="shared" si="0"/>
        <v>14</v>
      </c>
      <c r="B16" s="13" t="s">
        <v>20</v>
      </c>
      <c r="C16" s="13" t="str">
        <f>'[1]приложение к заявке'!D16</f>
        <v>компл</v>
      </c>
      <c r="D16" s="19">
        <f>'[1]приложение к заявке'!E16</f>
        <v>200</v>
      </c>
      <c r="E16" s="14">
        <f>'[1]приложение к заявке'!F16</f>
        <v>1080</v>
      </c>
      <c r="F16" s="14">
        <f>'[1]приложение к заявке'!G16</f>
        <v>216000</v>
      </c>
    </row>
    <row r="17" spans="1:6" ht="42.75" x14ac:dyDescent="0.25">
      <c r="A17" s="13">
        <f t="shared" si="0"/>
        <v>15</v>
      </c>
      <c r="B17" s="13" t="s">
        <v>21</v>
      </c>
      <c r="C17" s="13" t="str">
        <f>'[1]приложение к заявке'!D17</f>
        <v>шт</v>
      </c>
      <c r="D17" s="19">
        <f>'[1]приложение к заявке'!E17</f>
        <v>6</v>
      </c>
      <c r="E17" s="14">
        <f>'[1]приложение к заявке'!F17</f>
        <v>10300</v>
      </c>
      <c r="F17" s="14">
        <f>'[1]приложение к заявке'!G17</f>
        <v>61800</v>
      </c>
    </row>
    <row r="18" spans="1:6" ht="42.75" x14ac:dyDescent="0.25">
      <c r="A18" s="13">
        <f t="shared" si="0"/>
        <v>16</v>
      </c>
      <c r="B18" s="13" t="s">
        <v>22</v>
      </c>
      <c r="C18" s="13" t="str">
        <f>'[1]приложение к заявке'!D18</f>
        <v>шт</v>
      </c>
      <c r="D18" s="19">
        <f>'[1]приложение к заявке'!E18</f>
        <v>6</v>
      </c>
      <c r="E18" s="14">
        <f>'[1]приложение к заявке'!F18</f>
        <v>10300</v>
      </c>
      <c r="F18" s="14">
        <f>'[1]приложение к заявке'!G18</f>
        <v>61800</v>
      </c>
    </row>
    <row r="19" spans="1:6" ht="28.5" x14ac:dyDescent="0.25">
      <c r="A19" s="13">
        <f t="shared" si="0"/>
        <v>17</v>
      </c>
      <c r="B19" s="13" t="s">
        <v>23</v>
      </c>
      <c r="C19" s="13" t="str">
        <f>'[1]приложение к заявке'!D19</f>
        <v>шт</v>
      </c>
      <c r="D19" s="19">
        <f>'[1]приложение к заявке'!E19</f>
        <v>10</v>
      </c>
      <c r="E19" s="14">
        <f>'[1]приложение к заявке'!F19</f>
        <v>4000</v>
      </c>
      <c r="F19" s="14">
        <f>'[1]приложение к заявке'!G19</f>
        <v>40000</v>
      </c>
    </row>
    <row r="20" spans="1:6" ht="57" x14ac:dyDescent="0.25">
      <c r="A20" s="13">
        <f t="shared" si="0"/>
        <v>18</v>
      </c>
      <c r="B20" s="13" t="s">
        <v>24</v>
      </c>
      <c r="C20" s="13" t="str">
        <f>'[1]приложение к заявке'!D20</f>
        <v>компл</v>
      </c>
      <c r="D20" s="19">
        <f>'[1]приложение к заявке'!E20</f>
        <v>10</v>
      </c>
      <c r="E20" s="14">
        <f>'[1]приложение к заявке'!F20</f>
        <v>5600</v>
      </c>
      <c r="F20" s="14">
        <f>'[1]приложение к заявке'!G20</f>
        <v>56000</v>
      </c>
    </row>
    <row r="21" spans="1:6" ht="42.75" x14ac:dyDescent="0.25">
      <c r="A21" s="13">
        <f t="shared" si="0"/>
        <v>19</v>
      </c>
      <c r="B21" s="13" t="s">
        <v>25</v>
      </c>
      <c r="C21" s="13" t="str">
        <f>'[1]приложение к заявке'!D21</f>
        <v>шт</v>
      </c>
      <c r="D21" s="19">
        <f>'[1]приложение к заявке'!E21</f>
        <v>15</v>
      </c>
      <c r="E21" s="14">
        <f>'[1]приложение к заявке'!F21</f>
        <v>6300</v>
      </c>
      <c r="F21" s="14">
        <f>'[1]приложение к заявке'!G21</f>
        <v>94500</v>
      </c>
    </row>
    <row r="22" spans="1:6" ht="42.75" x14ac:dyDescent="0.25">
      <c r="A22" s="13">
        <f t="shared" si="0"/>
        <v>20</v>
      </c>
      <c r="B22" s="13" t="s">
        <v>26</v>
      </c>
      <c r="C22" s="13" t="str">
        <f>'[1]приложение к заявке'!D22</f>
        <v>шт</v>
      </c>
      <c r="D22" s="19">
        <f>'[1]приложение к заявке'!E22</f>
        <v>27</v>
      </c>
      <c r="E22" s="14">
        <f>'[1]приложение к заявке'!F22</f>
        <v>4500</v>
      </c>
      <c r="F22" s="14">
        <f>'[1]приложение к заявке'!G22</f>
        <v>121500</v>
      </c>
    </row>
    <row r="23" spans="1:6" ht="28.5" x14ac:dyDescent="0.25">
      <c r="A23" s="13">
        <f t="shared" si="0"/>
        <v>21</v>
      </c>
      <c r="B23" s="13" t="s">
        <v>27</v>
      </c>
      <c r="C23" s="13" t="str">
        <f>'[1]приложение к заявке'!D23</f>
        <v>шт</v>
      </c>
      <c r="D23" s="19">
        <f>'[1]приложение к заявке'!E23</f>
        <v>28</v>
      </c>
      <c r="E23" s="14">
        <f>'[1]приложение к заявке'!F23</f>
        <v>5800</v>
      </c>
      <c r="F23" s="14">
        <f>'[1]приложение к заявке'!G23</f>
        <v>162400</v>
      </c>
    </row>
    <row r="24" spans="1:6" ht="28.5" x14ac:dyDescent="0.25">
      <c r="A24" s="13">
        <f t="shared" si="0"/>
        <v>22</v>
      </c>
      <c r="B24" s="13" t="s">
        <v>28</v>
      </c>
      <c r="C24" s="13" t="str">
        <f>'[1]приложение к заявке'!D24</f>
        <v>шт</v>
      </c>
      <c r="D24" s="19">
        <f>'[1]приложение к заявке'!E24</f>
        <v>28</v>
      </c>
      <c r="E24" s="14">
        <f>'[1]приложение к заявке'!F24</f>
        <v>5800</v>
      </c>
      <c r="F24" s="14">
        <f>'[1]приложение к заявке'!G24</f>
        <v>162400</v>
      </c>
    </row>
    <row r="25" spans="1:6" ht="15.75" thickBot="1" x14ac:dyDescent="0.3">
      <c r="F25" s="4">
        <f>SUM(F3:F24)</f>
        <v>2189600</v>
      </c>
    </row>
    <row r="26" spans="1:6" ht="16.5" thickBot="1" x14ac:dyDescent="0.3">
      <c r="A26" s="15">
        <v>1</v>
      </c>
      <c r="B26" s="16" t="s">
        <v>0</v>
      </c>
      <c r="C26" s="20" t="s">
        <v>31</v>
      </c>
    </row>
    <row r="27" spans="1:6" ht="86.25" thickBot="1" x14ac:dyDescent="0.3">
      <c r="A27" s="15">
        <v>2</v>
      </c>
      <c r="B27" s="16" t="s">
        <v>1</v>
      </c>
      <c r="C27" s="21" t="s">
        <v>32</v>
      </c>
    </row>
    <row r="28" spans="1:6" ht="16.5" thickBot="1" x14ac:dyDescent="0.3">
      <c r="A28" s="12">
        <v>3</v>
      </c>
      <c r="B28" s="17" t="s">
        <v>2</v>
      </c>
      <c r="C28" s="22">
        <v>44216</v>
      </c>
    </row>
  </sheetData>
  <protectedRanges>
    <protectedRange sqref="B3:B4" name="Диапазон8_1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2021-12-07T06:39:06Z</dcterms:modified>
</cp:coreProperties>
</file>