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C9" i="2" l="1"/>
  <c r="C7" i="2"/>
  <c r="C8" i="2"/>
  <c r="B3" i="2"/>
  <c r="C3" i="2"/>
  <c r="D3" i="2"/>
  <c r="E3" i="2"/>
  <c r="F3" i="2"/>
  <c r="G3" i="2"/>
  <c r="B4" i="2"/>
  <c r="C4" i="2"/>
  <c r="D4" i="2"/>
  <c r="E4" i="2"/>
  <c r="F4" i="2"/>
  <c r="G4" i="2"/>
  <c r="A4" i="2" l="1"/>
  <c r="F5" i="2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<sst xmlns="http://schemas.openxmlformats.org/spreadsheetml/2006/main" count="10" uniqueCount="10">
  <si>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</si>
  <si>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</si>
  <si>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</si>
  <si>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</si>
  <si>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</si>
  <si>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</si>
  <si>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</si>
  <si>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Итого</t>
  </si>
  <si>
    <t>Цена за ед.товара, с НДС</t>
  </si>
  <si>
    <t>Общая сумма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</si>
</sst>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62"/>
      <sheetName val="приложение к заявке"/>
    </sheetNames>
    <sheetDataSet>
      <sheetData sheetId="0">
        <row r="18">
          <cell r="C18" t="str">
            <v xml:space="preserve">DDP (Инкотремс 2010) склад покупателя, расположенный по адресу: РК, ВКО, Жарминский район, поселок Ауэзов, квартал А, здание 30Г.  </v>
          </cell>
        </row>
        <row r="19">
          <cell r="C19" t="str">
            <v>100% оплата по факту поставки в течении 30 календарных дней.</v>
          </cell>
        </row>
      </sheetData>
      <sheetData sheetId="1">
        <row r="3">
          <cell r="B3" t="str">
            <v>Катушка со шлангом (20 м) Samoa 505332 с пистолетом для раздачи смазки Samoa 413080</v>
          </cell>
          <cell r="C3" t="str">
            <v>шт</v>
          </cell>
          <cell r="D3">
            <v>1</v>
          </cell>
          <cell r="E3">
            <v>672100.00000000012</v>
          </cell>
          <cell r="F3">
            <v>672100.00000000012</v>
          </cell>
          <cell r="G3" t="str">
            <v>до 06.06.2022 г.</v>
          </cell>
        </row>
        <row r="4">
          <cell r="B4" t="str">
            <v>Шприц для смазки аккумуляторный в кейсе LINCOLN 1882-E</v>
          </cell>
          <cell r="C4" t="str">
            <v>шт</v>
          </cell>
          <cell r="D4">
            <v>3</v>
          </cell>
          <cell r="E4">
            <v>256580.00000000003</v>
          </cell>
          <cell r="F4">
            <v>769740.00000000012</v>
          </cell>
          <cell r="G4" t="str">
            <v>до 06.06.2022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zoomScaleSheetLayoutView="84" workbookViewId="0">
      <selection activeCell="G8" sqref="G8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28"/>
      <c r="B1" s="28"/>
      <c r="C1" s="28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9</v>
      </c>
    </row>
    <row r="3" spans="1:7" s="2" customFormat="1" ht="32.25" customHeight="1" x14ac:dyDescent="0.25">
      <c r="A3" s="13">
        <v>1</v>
      </c>
      <c r="B3" s="21" t="str">
        <f>'[1]приложение к заявке'!B3</f>
        <v>Катушка со шлангом (20 м) Samoa 505332 с пистолетом для раздачи смазки Samoa 413080</v>
      </c>
      <c r="C3" s="22" t="str">
        <f>'[1]приложение к заявке'!C3</f>
        <v>шт</v>
      </c>
      <c r="D3" s="23">
        <f>'[1]приложение к заявке'!D3</f>
        <v>1</v>
      </c>
      <c r="E3" s="24">
        <f>'[1]приложение к заявке'!E3</f>
        <v>672100.00000000012</v>
      </c>
      <c r="F3" s="24">
        <f>'[1]приложение к заявке'!F3</f>
        <v>672100.00000000012</v>
      </c>
      <c r="G3" s="25" t="str">
        <f>'[1]приложение к заявке'!G3</f>
        <v>до 06.06.2022 г.</v>
      </c>
    </row>
    <row r="4" spans="1:7" ht="47.25" x14ac:dyDescent="0.25">
      <c r="A4" s="13">
        <f>A3+1</f>
        <v>2</v>
      </c>
      <c r="B4" s="21" t="str">
        <f>'[1]приложение к заявке'!B4</f>
        <v>Шприц для смазки аккумуляторный в кейсе LINCOLN 1882-E</v>
      </c>
      <c r="C4" s="22" t="str">
        <f>'[1]приложение к заявке'!C4</f>
        <v>шт</v>
      </c>
      <c r="D4" s="23">
        <f>'[1]приложение к заявке'!D4</f>
        <v>3</v>
      </c>
      <c r="E4" s="24">
        <f>'[1]приложение к заявке'!E4</f>
        <v>256580.00000000003</v>
      </c>
      <c r="F4" s="24">
        <f>'[1]приложение к заявке'!F4</f>
        <v>769740.00000000012</v>
      </c>
      <c r="G4" s="25" t="str">
        <f>'[1]приложение к заявке'!G4</f>
        <v>до 06.06.2022 г.</v>
      </c>
    </row>
    <row r="5" spans="1:7" x14ac:dyDescent="0.25">
      <c r="A5" s="15"/>
      <c r="B5" s="16" t="s">
        <v>7</v>
      </c>
      <c r="C5" s="15"/>
      <c r="D5" s="15"/>
      <c r="E5" s="17"/>
      <c r="F5" s="14">
        <f>SUM(F3:F4)</f>
        <v>1441840.0000000002</v>
      </c>
    </row>
    <row r="6" spans="1:7" ht="15.75" thickBot="1" x14ac:dyDescent="0.3"/>
    <row r="7" spans="1:7" ht="51.75" customHeight="1" thickBot="1" x14ac:dyDescent="0.3">
      <c r="A7" s="18">
        <v>1</v>
      </c>
      <c r="B7" s="19" t="s">
        <v>0</v>
      </c>
      <c r="C7" s="26" t="str">
        <f>'[1]Поручение на покупку № Б962'!C18</f>
        <v xml:space="preserve">DDP (Инкотремс 2010) склад покупателя, расположенный по адресу: РК, ВКО, Жарминский район, поселок Ауэзов, квартал А, здание 30Г.  </v>
      </c>
    </row>
    <row r="8" spans="1:7" ht="95.25" thickBot="1" x14ac:dyDescent="0.3">
      <c r="A8" s="18">
        <v>2</v>
      </c>
      <c r="B8" s="19" t="s">
        <v>1</v>
      </c>
      <c r="C8" s="27" t="str">
        <f>'[1]Поручение на покупку № Б962'!C19</f>
        <v>100% оплата по факту поставки в течении 30 календарных дней.</v>
      </c>
    </row>
    <row r="9" spans="1:7" ht="16.5" thickBot="1" x14ac:dyDescent="0.3">
      <c r="A9" s="12">
        <v>3</v>
      </c>
      <c r="B9" s="20" t="s">
        <v>2</v>
      </c>
      <c r="C9" s="25">
        <f>'[1]приложение к заявке'!C9</f>
        <v>0</v>
      </c>
    </row>
  </sheetData>
  <protectedRanges>
    <protectedRange sqref="B3:B4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2021-12-07T06:37:15Z</dcterms:modified>
</cp:coreProperties>
</file>