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" i="2"/>
  <c r="F43" i="2"/>
</calcChain>
</file>

<file path=xl/sharedStrings.xml><?xml version="1.0" encoding="utf-8"?>
<sst xmlns="http://schemas.openxmlformats.org/spreadsheetml/2006/main" count="53" uniqueCount="36">
  <si>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</si>
  <si>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</si>
  <si>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</si>
  <si>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</si>
  <si>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</si>
  <si>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</si>
  <si>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</si>
  <si>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Сиденье для унитаза Уклад СУ 73.03.00</t>
  </si>
  <si>
    <t>Труба гофрированная для унитаза диаметр 110 мм, длина 250-550 мм</t>
  </si>
  <si>
    <t>Арматура наполнения смывного бачка унитаза (с боковой подводкой)</t>
  </si>
  <si>
    <t>Арматура наполнения смывного бачка унитаза (с нижней подводкой)</t>
  </si>
  <si>
    <t>Душевая кабина 8813</t>
  </si>
  <si>
    <t>Коврик влаговпитывающий ребристый 100х200</t>
  </si>
  <si>
    <t>Крепеж сиденья унитаза (пара) металл MP-У ИС.131272</t>
  </si>
  <si>
    <t>Крышка для унитаза (с сиденьем)</t>
  </si>
  <si>
    <t>Лейка душевая 2449.36.0 Valvex Simple</t>
  </si>
  <si>
    <t>Подводка гибкая АКВАТЕХНИКА 12мм 1/2 В-В 120 см</t>
  </si>
  <si>
    <t>Подводка гибкая Г-Г 80 см "Мateu"</t>
  </si>
  <si>
    <t>Подводка гибкая Ш-Г 120 см Mateu</t>
  </si>
  <si>
    <t>Раковина с пьедесталом Erica Грета 55</t>
  </si>
  <si>
    <t>Сифон для унитаза d=110</t>
  </si>
  <si>
    <t>Смеситель Rossinka S35-24 для кухни</t>
  </si>
  <si>
    <t>Смеситель для душа SH-1713</t>
  </si>
  <si>
    <t>Смеситель для душа в комплекте Rossinka (C40-41)</t>
  </si>
  <si>
    <t>Смеситель для кухни c поворотным изливом Rossinka S35-23</t>
  </si>
  <si>
    <t>Смеситель для раковины RAIN, арт.561-230</t>
  </si>
  <si>
    <t>Смеситель для раковины с поворотной ручкой</t>
  </si>
  <si>
    <t>Смеситель с гибким шлангом в металлической оплетке</t>
  </si>
  <si>
    <t>Умывальник Мойдодыр "Мистер Хит" с раковиной 492х430х1380</t>
  </si>
  <si>
    <t>Унитаз -компакт (с бачком)</t>
  </si>
  <si>
    <t>Итого</t>
  </si>
  <si>
    <t>Цена за ед.товара, без НДС</t>
  </si>
  <si>
    <t>Общая сумма без НДС</t>
  </si>
  <si>
    <t>DDP п. Ауэзов</t>
  </si>
  <si>
    <t>100% оплата по факту поставки в теч. 30 календарных дней.</t>
  </si>
  <si>
    <t>45 к.д.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</si>
</sst>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4" fontId="12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/>
      <sheetData sheetId="1">
        <row r="3">
          <cell r="D3" t="str">
            <v>шт</v>
          </cell>
          <cell r="E3">
            <v>15</v>
          </cell>
          <cell r="F3">
            <v>5300</v>
          </cell>
          <cell r="G3">
            <v>79500</v>
          </cell>
        </row>
        <row r="4">
          <cell r="D4" t="str">
            <v>шт</v>
          </cell>
          <cell r="E4">
            <v>15</v>
          </cell>
          <cell r="F4">
            <v>5300</v>
          </cell>
          <cell r="G4">
            <v>79500</v>
          </cell>
        </row>
        <row r="5">
          <cell r="D5" t="str">
            <v>шт</v>
          </cell>
          <cell r="E5">
            <v>20</v>
          </cell>
          <cell r="F5">
            <v>2220</v>
          </cell>
          <cell r="G5">
            <v>44400</v>
          </cell>
        </row>
        <row r="6">
          <cell r="D6" t="str">
            <v>шт</v>
          </cell>
          <cell r="E6">
            <v>20</v>
          </cell>
          <cell r="F6">
            <v>2600</v>
          </cell>
          <cell r="G6">
            <v>52000</v>
          </cell>
        </row>
        <row r="7">
          <cell r="D7" t="str">
            <v>шт</v>
          </cell>
          <cell r="E7">
            <v>20</v>
          </cell>
          <cell r="F7">
            <v>2600</v>
          </cell>
          <cell r="G7">
            <v>52000</v>
          </cell>
        </row>
        <row r="8">
          <cell r="D8" t="str">
            <v>шт</v>
          </cell>
          <cell r="E8">
            <v>20</v>
          </cell>
          <cell r="F8">
            <v>2600</v>
          </cell>
          <cell r="G8">
            <v>52000</v>
          </cell>
        </row>
        <row r="9">
          <cell r="D9" t="str">
            <v>шт</v>
          </cell>
          <cell r="E9">
            <v>20</v>
          </cell>
          <cell r="F9">
            <v>2600</v>
          </cell>
          <cell r="G9">
            <v>52000</v>
          </cell>
        </row>
        <row r="10">
          <cell r="D10" t="str">
            <v>шт</v>
          </cell>
          <cell r="E10">
            <v>1</v>
          </cell>
          <cell r="F10">
            <v>208100</v>
          </cell>
          <cell r="G10">
            <v>208100</v>
          </cell>
        </row>
        <row r="11">
          <cell r="D11" t="str">
            <v>шт</v>
          </cell>
          <cell r="E11">
            <v>2</v>
          </cell>
          <cell r="F11">
            <v>19400</v>
          </cell>
          <cell r="G11">
            <v>38800</v>
          </cell>
        </row>
        <row r="12">
          <cell r="D12" t="str">
            <v>упак</v>
          </cell>
          <cell r="E12">
            <v>20</v>
          </cell>
          <cell r="F12">
            <v>4580</v>
          </cell>
          <cell r="G12">
            <v>91600</v>
          </cell>
        </row>
        <row r="13">
          <cell r="D13" t="str">
            <v>упак</v>
          </cell>
          <cell r="E13">
            <v>20</v>
          </cell>
          <cell r="F13">
            <v>4580</v>
          </cell>
          <cell r="G13">
            <v>91600</v>
          </cell>
        </row>
        <row r="14">
          <cell r="D14" t="str">
            <v>шт</v>
          </cell>
          <cell r="E14">
            <v>10</v>
          </cell>
          <cell r="F14">
            <v>5300</v>
          </cell>
          <cell r="G14">
            <v>53000</v>
          </cell>
        </row>
        <row r="15">
          <cell r="D15" t="str">
            <v>шт</v>
          </cell>
          <cell r="E15">
            <v>10</v>
          </cell>
          <cell r="F15">
            <v>5300</v>
          </cell>
          <cell r="G15">
            <v>53000</v>
          </cell>
        </row>
        <row r="16">
          <cell r="D16" t="str">
            <v>шт</v>
          </cell>
          <cell r="E16">
            <v>60</v>
          </cell>
          <cell r="F16">
            <v>1950</v>
          </cell>
          <cell r="G16">
            <v>117000</v>
          </cell>
        </row>
        <row r="17">
          <cell r="D17" t="str">
            <v>шт</v>
          </cell>
          <cell r="E17">
            <v>40</v>
          </cell>
          <cell r="F17">
            <v>1950</v>
          </cell>
          <cell r="G17">
            <v>78000</v>
          </cell>
        </row>
        <row r="18">
          <cell r="D18" t="str">
            <v>шт</v>
          </cell>
          <cell r="E18">
            <v>20</v>
          </cell>
          <cell r="F18">
            <v>1800</v>
          </cell>
          <cell r="G18">
            <v>36000</v>
          </cell>
        </row>
        <row r="19">
          <cell r="D19" t="str">
            <v>шт</v>
          </cell>
          <cell r="E19">
            <v>5</v>
          </cell>
          <cell r="F19">
            <v>1080</v>
          </cell>
          <cell r="G19">
            <v>5400</v>
          </cell>
        </row>
        <row r="20">
          <cell r="D20" t="str">
            <v>шт</v>
          </cell>
          <cell r="E20">
            <v>5</v>
          </cell>
          <cell r="F20">
            <v>1080</v>
          </cell>
          <cell r="G20">
            <v>5400</v>
          </cell>
        </row>
        <row r="21">
          <cell r="D21" t="str">
            <v>шт</v>
          </cell>
          <cell r="E21">
            <v>20</v>
          </cell>
          <cell r="F21">
            <v>1080</v>
          </cell>
          <cell r="G21">
            <v>21600</v>
          </cell>
        </row>
        <row r="22">
          <cell r="D22" t="str">
            <v>шт</v>
          </cell>
          <cell r="E22">
            <v>20</v>
          </cell>
          <cell r="F22">
            <v>1800</v>
          </cell>
          <cell r="G22">
            <v>36000</v>
          </cell>
        </row>
        <row r="23">
          <cell r="D23" t="str">
            <v>шт</v>
          </cell>
          <cell r="E23">
            <v>2</v>
          </cell>
          <cell r="F23">
            <v>19100</v>
          </cell>
          <cell r="G23">
            <v>38200</v>
          </cell>
        </row>
        <row r="24">
          <cell r="D24" t="str">
            <v>шт</v>
          </cell>
          <cell r="E24">
            <v>10</v>
          </cell>
          <cell r="F24">
            <v>2300</v>
          </cell>
          <cell r="G24">
            <v>23000</v>
          </cell>
        </row>
        <row r="25">
          <cell r="D25" t="str">
            <v>шт</v>
          </cell>
          <cell r="E25">
            <v>10</v>
          </cell>
          <cell r="F25">
            <v>2300</v>
          </cell>
          <cell r="G25">
            <v>23000</v>
          </cell>
        </row>
        <row r="26">
          <cell r="D26" t="str">
            <v>шт</v>
          </cell>
          <cell r="E26">
            <v>20</v>
          </cell>
          <cell r="F26">
            <v>20800</v>
          </cell>
          <cell r="G26">
            <v>416000</v>
          </cell>
        </row>
        <row r="27">
          <cell r="D27" t="str">
            <v>шт</v>
          </cell>
          <cell r="E27">
            <v>20</v>
          </cell>
          <cell r="F27">
            <v>20800</v>
          </cell>
          <cell r="G27">
            <v>416000</v>
          </cell>
        </row>
        <row r="28">
          <cell r="D28" t="str">
            <v>шт</v>
          </cell>
          <cell r="E28">
            <v>20</v>
          </cell>
          <cell r="F28">
            <v>18200</v>
          </cell>
          <cell r="G28">
            <v>364000</v>
          </cell>
        </row>
        <row r="29">
          <cell r="D29" t="str">
            <v>шт</v>
          </cell>
          <cell r="E29">
            <v>20</v>
          </cell>
          <cell r="F29">
            <v>18200</v>
          </cell>
          <cell r="G29">
            <v>364000</v>
          </cell>
        </row>
        <row r="30">
          <cell r="D30" t="str">
            <v>шт</v>
          </cell>
          <cell r="E30">
            <v>3</v>
          </cell>
          <cell r="F30">
            <v>18200</v>
          </cell>
          <cell r="G30">
            <v>54600</v>
          </cell>
        </row>
        <row r="31">
          <cell r="D31" t="str">
            <v>шт</v>
          </cell>
          <cell r="E31">
            <v>3</v>
          </cell>
          <cell r="F31">
            <v>18200</v>
          </cell>
          <cell r="G31">
            <v>54600</v>
          </cell>
        </row>
        <row r="32">
          <cell r="D32" t="str">
            <v>шт</v>
          </cell>
          <cell r="E32">
            <v>2</v>
          </cell>
          <cell r="F32">
            <v>15100</v>
          </cell>
          <cell r="G32">
            <v>30200</v>
          </cell>
        </row>
        <row r="33">
          <cell r="D33" t="str">
            <v>шт</v>
          </cell>
          <cell r="E33">
            <v>40</v>
          </cell>
          <cell r="F33">
            <v>12100</v>
          </cell>
          <cell r="G33">
            <v>484000</v>
          </cell>
        </row>
        <row r="34">
          <cell r="D34" t="str">
            <v>шт</v>
          </cell>
          <cell r="E34">
            <v>40</v>
          </cell>
          <cell r="F34">
            <v>12100</v>
          </cell>
          <cell r="G34">
            <v>484000</v>
          </cell>
        </row>
        <row r="35">
          <cell r="D35" t="str">
            <v>шт</v>
          </cell>
          <cell r="E35">
            <v>3</v>
          </cell>
          <cell r="F35">
            <v>15100</v>
          </cell>
          <cell r="G35">
            <v>45300</v>
          </cell>
        </row>
        <row r="36">
          <cell r="D36" t="str">
            <v>шт</v>
          </cell>
          <cell r="E36">
            <v>3</v>
          </cell>
          <cell r="F36">
            <v>15100</v>
          </cell>
          <cell r="G36">
            <v>45300</v>
          </cell>
        </row>
        <row r="37">
          <cell r="D37" t="str">
            <v>шт</v>
          </cell>
          <cell r="E37">
            <v>3</v>
          </cell>
          <cell r="F37">
            <v>20150</v>
          </cell>
          <cell r="G37">
            <v>60450</v>
          </cell>
        </row>
        <row r="38">
          <cell r="D38" t="str">
            <v>шт</v>
          </cell>
          <cell r="E38">
            <v>3</v>
          </cell>
          <cell r="F38">
            <v>20150</v>
          </cell>
          <cell r="G38">
            <v>60450</v>
          </cell>
        </row>
        <row r="39">
          <cell r="D39" t="str">
            <v>шт</v>
          </cell>
          <cell r="E39">
            <v>20</v>
          </cell>
          <cell r="F39">
            <v>20150</v>
          </cell>
          <cell r="G39">
            <v>403000</v>
          </cell>
        </row>
        <row r="40">
          <cell r="D40" t="str">
            <v>шт</v>
          </cell>
          <cell r="E40">
            <v>20</v>
          </cell>
          <cell r="F40">
            <v>20150</v>
          </cell>
          <cell r="G40">
            <v>403000</v>
          </cell>
        </row>
        <row r="41">
          <cell r="D41" t="str">
            <v>шт</v>
          </cell>
          <cell r="E41">
            <v>2</v>
          </cell>
          <cell r="F41">
            <v>32900</v>
          </cell>
          <cell r="G41">
            <v>65800</v>
          </cell>
        </row>
        <row r="42">
          <cell r="D42" t="str">
            <v>шт</v>
          </cell>
          <cell r="E42">
            <v>2</v>
          </cell>
          <cell r="F42">
            <v>26300</v>
          </cell>
          <cell r="G42">
            <v>52600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22" zoomScaleNormal="100" zoomScaleSheetLayoutView="84" workbookViewId="0">
      <selection activeCell="F47" sqref="F4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15"/>
      <c r="B1" s="15"/>
      <c r="C1" s="15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31</v>
      </c>
      <c r="F2" s="10" t="s">
        <v>32</v>
      </c>
    </row>
    <row r="3" spans="1:7" s="2" customFormat="1" ht="32.25" customHeight="1" x14ac:dyDescent="0.25">
      <c r="A3" s="16">
        <v>1</v>
      </c>
      <c r="B3" s="16" t="s">
        <v>7</v>
      </c>
      <c r="C3" s="16" t="str">
        <f>'[1]приложение к заявке'!D3</f>
        <v>шт</v>
      </c>
      <c r="D3" s="17">
        <f>'[1]приложение к заявке'!E3</f>
        <v>15</v>
      </c>
      <c r="E3" s="18">
        <f>'[1]приложение к заявке'!F3</f>
        <v>5300</v>
      </c>
      <c r="F3" s="18">
        <f>'[1]приложение к заявке'!G3</f>
        <v>79500</v>
      </c>
      <c r="G3" s="14"/>
    </row>
    <row r="4" spans="1:7" ht="28.5" x14ac:dyDescent="0.25">
      <c r="A4" s="16">
        <f>A3+1</f>
        <v>2</v>
      </c>
      <c r="B4" s="16" t="s">
        <v>7</v>
      </c>
      <c r="C4" s="16" t="str">
        <f>'[1]приложение к заявке'!D4</f>
        <v>шт</v>
      </c>
      <c r="D4" s="17">
        <f>'[1]приложение к заявке'!E4</f>
        <v>15</v>
      </c>
      <c r="E4" s="18">
        <f>'[1]приложение к заявке'!F4</f>
        <v>5300</v>
      </c>
      <c r="F4" s="18">
        <f>'[1]приложение к заявке'!G4</f>
        <v>79500</v>
      </c>
      <c r="G4" s="13"/>
    </row>
    <row r="5" spans="1:7" ht="42.75" x14ac:dyDescent="0.25">
      <c r="A5" s="16">
        <f t="shared" ref="A5:A42" si="0">A4+1</f>
        <v>3</v>
      </c>
      <c r="B5" s="16" t="s">
        <v>8</v>
      </c>
      <c r="C5" s="16" t="str">
        <f>'[1]приложение к заявке'!D5</f>
        <v>шт</v>
      </c>
      <c r="D5" s="17">
        <f>'[1]приложение к заявке'!E5</f>
        <v>20</v>
      </c>
      <c r="E5" s="18">
        <f>'[1]приложение к заявке'!F5</f>
        <v>2220</v>
      </c>
      <c r="F5" s="18">
        <f>'[1]приложение к заявке'!G5</f>
        <v>44400</v>
      </c>
      <c r="G5" s="13"/>
    </row>
    <row r="6" spans="1:7" ht="42.75" x14ac:dyDescent="0.25">
      <c r="A6" s="16">
        <f t="shared" si="0"/>
        <v>4</v>
      </c>
      <c r="B6" s="16" t="s">
        <v>9</v>
      </c>
      <c r="C6" s="16" t="str">
        <f>'[1]приложение к заявке'!D6</f>
        <v>шт</v>
      </c>
      <c r="D6" s="17">
        <f>'[1]приложение к заявке'!E6</f>
        <v>20</v>
      </c>
      <c r="E6" s="18">
        <f>'[1]приложение к заявке'!F6</f>
        <v>2600</v>
      </c>
      <c r="F6" s="18">
        <f>'[1]приложение к заявке'!G6</f>
        <v>52000</v>
      </c>
      <c r="G6" s="13"/>
    </row>
    <row r="7" spans="1:7" ht="42.75" x14ac:dyDescent="0.25">
      <c r="A7" s="16">
        <f t="shared" si="0"/>
        <v>5</v>
      </c>
      <c r="B7" s="16" t="s">
        <v>9</v>
      </c>
      <c r="C7" s="16" t="str">
        <f>'[1]приложение к заявке'!D7</f>
        <v>шт</v>
      </c>
      <c r="D7" s="17">
        <f>'[1]приложение к заявке'!E7</f>
        <v>20</v>
      </c>
      <c r="E7" s="18">
        <f>'[1]приложение к заявке'!F7</f>
        <v>2600</v>
      </c>
      <c r="F7" s="18">
        <f>'[1]приложение к заявке'!G7</f>
        <v>52000</v>
      </c>
      <c r="G7" s="13"/>
    </row>
    <row r="8" spans="1:7" ht="42.75" x14ac:dyDescent="0.25">
      <c r="A8" s="16">
        <f t="shared" si="0"/>
        <v>6</v>
      </c>
      <c r="B8" s="16" t="s">
        <v>10</v>
      </c>
      <c r="C8" s="16" t="str">
        <f>'[1]приложение к заявке'!D8</f>
        <v>шт</v>
      </c>
      <c r="D8" s="17">
        <f>'[1]приложение к заявке'!E8</f>
        <v>20</v>
      </c>
      <c r="E8" s="18">
        <f>'[1]приложение к заявке'!F8</f>
        <v>2600</v>
      </c>
      <c r="F8" s="18">
        <f>'[1]приложение к заявке'!G8</f>
        <v>52000</v>
      </c>
      <c r="G8" s="13"/>
    </row>
    <row r="9" spans="1:7" ht="42.75" x14ac:dyDescent="0.25">
      <c r="A9" s="16">
        <f t="shared" si="0"/>
        <v>7</v>
      </c>
      <c r="B9" s="16" t="s">
        <v>10</v>
      </c>
      <c r="C9" s="16" t="str">
        <f>'[1]приложение к заявке'!D9</f>
        <v>шт</v>
      </c>
      <c r="D9" s="17">
        <f>'[1]приложение к заявке'!E9</f>
        <v>20</v>
      </c>
      <c r="E9" s="18">
        <f>'[1]приложение к заявке'!F9</f>
        <v>2600</v>
      </c>
      <c r="F9" s="18">
        <f>'[1]приложение к заявке'!G9</f>
        <v>52000</v>
      </c>
      <c r="G9" s="13"/>
    </row>
    <row r="10" spans="1:7" x14ac:dyDescent="0.25">
      <c r="A10" s="16">
        <f t="shared" si="0"/>
        <v>8</v>
      </c>
      <c r="B10" s="16" t="s">
        <v>11</v>
      </c>
      <c r="C10" s="16" t="str">
        <f>'[1]приложение к заявке'!D10</f>
        <v>шт</v>
      </c>
      <c r="D10" s="17">
        <f>'[1]приложение к заявке'!E10</f>
        <v>1</v>
      </c>
      <c r="E10" s="18">
        <f>'[1]приложение к заявке'!F10</f>
        <v>208100</v>
      </c>
      <c r="F10" s="18">
        <f>'[1]приложение к заявке'!G10</f>
        <v>208100</v>
      </c>
      <c r="G10" s="13"/>
    </row>
    <row r="11" spans="1:7" ht="28.5" x14ac:dyDescent="0.25">
      <c r="A11" s="16">
        <f t="shared" si="0"/>
        <v>9</v>
      </c>
      <c r="B11" s="16" t="s">
        <v>12</v>
      </c>
      <c r="C11" s="16" t="str">
        <f>'[1]приложение к заявке'!D11</f>
        <v>шт</v>
      </c>
      <c r="D11" s="17">
        <f>'[1]приложение к заявке'!E11</f>
        <v>2</v>
      </c>
      <c r="E11" s="18">
        <f>'[1]приложение к заявке'!F11</f>
        <v>19400</v>
      </c>
      <c r="F11" s="18">
        <f>'[1]приложение к заявке'!G11</f>
        <v>38800</v>
      </c>
      <c r="G11" s="13"/>
    </row>
    <row r="12" spans="1:7" ht="42.75" x14ac:dyDescent="0.25">
      <c r="A12" s="16">
        <f t="shared" si="0"/>
        <v>10</v>
      </c>
      <c r="B12" s="16" t="s">
        <v>13</v>
      </c>
      <c r="C12" s="16" t="str">
        <f>'[1]приложение к заявке'!D12</f>
        <v>упак</v>
      </c>
      <c r="D12" s="17">
        <f>'[1]приложение к заявке'!E12</f>
        <v>20</v>
      </c>
      <c r="E12" s="18">
        <f>'[1]приложение к заявке'!F12</f>
        <v>4580</v>
      </c>
      <c r="F12" s="18">
        <f>'[1]приложение к заявке'!G12</f>
        <v>91600</v>
      </c>
      <c r="G12" s="13"/>
    </row>
    <row r="13" spans="1:7" ht="42.75" x14ac:dyDescent="0.25">
      <c r="A13" s="16">
        <f t="shared" si="0"/>
        <v>11</v>
      </c>
      <c r="B13" s="16" t="s">
        <v>13</v>
      </c>
      <c r="C13" s="16" t="str">
        <f>'[1]приложение к заявке'!D13</f>
        <v>упак</v>
      </c>
      <c r="D13" s="17">
        <f>'[1]приложение к заявке'!E13</f>
        <v>20</v>
      </c>
      <c r="E13" s="18">
        <f>'[1]приложение к заявке'!F13</f>
        <v>4580</v>
      </c>
      <c r="F13" s="18">
        <f>'[1]приложение к заявке'!G13</f>
        <v>91600</v>
      </c>
      <c r="G13" s="13"/>
    </row>
    <row r="14" spans="1:7" ht="28.5" x14ac:dyDescent="0.25">
      <c r="A14" s="16">
        <f t="shared" si="0"/>
        <v>12</v>
      </c>
      <c r="B14" s="16" t="s">
        <v>14</v>
      </c>
      <c r="C14" s="16" t="str">
        <f>'[1]приложение к заявке'!D14</f>
        <v>шт</v>
      </c>
      <c r="D14" s="17">
        <f>'[1]приложение к заявке'!E14</f>
        <v>10</v>
      </c>
      <c r="E14" s="18">
        <f>'[1]приложение к заявке'!F14</f>
        <v>5300</v>
      </c>
      <c r="F14" s="18">
        <f>'[1]приложение к заявке'!G14</f>
        <v>53000</v>
      </c>
      <c r="G14" s="13"/>
    </row>
    <row r="15" spans="1:7" ht="28.5" x14ac:dyDescent="0.25">
      <c r="A15" s="16">
        <f t="shared" si="0"/>
        <v>13</v>
      </c>
      <c r="B15" s="16" t="s">
        <v>14</v>
      </c>
      <c r="C15" s="16" t="str">
        <f>'[1]приложение к заявке'!D15</f>
        <v>шт</v>
      </c>
      <c r="D15" s="17">
        <f>'[1]приложение к заявке'!E15</f>
        <v>10</v>
      </c>
      <c r="E15" s="18">
        <f>'[1]приложение к заявке'!F15</f>
        <v>5300</v>
      </c>
      <c r="F15" s="18">
        <f>'[1]приложение к заявке'!G15</f>
        <v>53000</v>
      </c>
      <c r="G15" s="13"/>
    </row>
    <row r="16" spans="1:7" ht="28.5" x14ac:dyDescent="0.25">
      <c r="A16" s="16">
        <f t="shared" si="0"/>
        <v>14</v>
      </c>
      <c r="B16" s="16" t="s">
        <v>15</v>
      </c>
      <c r="C16" s="16" t="str">
        <f>'[1]приложение к заявке'!D16</f>
        <v>шт</v>
      </c>
      <c r="D16" s="17">
        <f>'[1]приложение к заявке'!E16</f>
        <v>60</v>
      </c>
      <c r="E16" s="18">
        <f>'[1]приложение к заявке'!F16</f>
        <v>1950</v>
      </c>
      <c r="F16" s="18">
        <f>'[1]приложение к заявке'!G16</f>
        <v>117000</v>
      </c>
      <c r="G16" s="13"/>
    </row>
    <row r="17" spans="1:7" ht="28.5" x14ac:dyDescent="0.25">
      <c r="A17" s="16">
        <f t="shared" si="0"/>
        <v>15</v>
      </c>
      <c r="B17" s="16" t="s">
        <v>15</v>
      </c>
      <c r="C17" s="16" t="str">
        <f>'[1]приложение к заявке'!D17</f>
        <v>шт</v>
      </c>
      <c r="D17" s="17">
        <f>'[1]приложение к заявке'!E17</f>
        <v>40</v>
      </c>
      <c r="E17" s="18">
        <f>'[1]приложение к заявке'!F17</f>
        <v>1950</v>
      </c>
      <c r="F17" s="18">
        <f>'[1]приложение к заявке'!G17</f>
        <v>78000</v>
      </c>
      <c r="G17" s="13"/>
    </row>
    <row r="18" spans="1:7" ht="42.75" x14ac:dyDescent="0.25">
      <c r="A18" s="16">
        <f t="shared" si="0"/>
        <v>16</v>
      </c>
      <c r="B18" s="16" t="s">
        <v>16</v>
      </c>
      <c r="C18" s="16" t="str">
        <f>'[1]приложение к заявке'!D18</f>
        <v>шт</v>
      </c>
      <c r="D18" s="17">
        <f>'[1]приложение к заявке'!E18</f>
        <v>20</v>
      </c>
      <c r="E18" s="18">
        <f>'[1]приложение к заявке'!F18</f>
        <v>1800</v>
      </c>
      <c r="F18" s="18">
        <f>'[1]приложение к заявке'!G18</f>
        <v>36000</v>
      </c>
      <c r="G18" s="13"/>
    </row>
    <row r="19" spans="1:7" ht="28.5" x14ac:dyDescent="0.25">
      <c r="A19" s="16">
        <f t="shared" si="0"/>
        <v>17</v>
      </c>
      <c r="B19" s="16" t="s">
        <v>17</v>
      </c>
      <c r="C19" s="16" t="str">
        <f>'[1]приложение к заявке'!D19</f>
        <v>шт</v>
      </c>
      <c r="D19" s="17">
        <f>'[1]приложение к заявке'!E19</f>
        <v>5</v>
      </c>
      <c r="E19" s="18">
        <f>'[1]приложение к заявке'!F19</f>
        <v>1080</v>
      </c>
      <c r="F19" s="18">
        <f>'[1]приложение к заявке'!G19</f>
        <v>5400</v>
      </c>
    </row>
    <row r="20" spans="1:7" ht="28.5" x14ac:dyDescent="0.25">
      <c r="A20" s="16">
        <f t="shared" si="0"/>
        <v>18</v>
      </c>
      <c r="B20" s="16" t="s">
        <v>17</v>
      </c>
      <c r="C20" s="16" t="str">
        <f>'[1]приложение к заявке'!D20</f>
        <v>шт</v>
      </c>
      <c r="D20" s="17">
        <f>'[1]приложение к заявке'!E20</f>
        <v>5</v>
      </c>
      <c r="E20" s="18">
        <f>'[1]приложение к заявке'!F20</f>
        <v>1080</v>
      </c>
      <c r="F20" s="18">
        <f>'[1]приложение к заявке'!G20</f>
        <v>5400</v>
      </c>
    </row>
    <row r="21" spans="1:7" ht="28.5" x14ac:dyDescent="0.25">
      <c r="A21" s="16">
        <f t="shared" si="0"/>
        <v>19</v>
      </c>
      <c r="B21" s="16" t="s">
        <v>17</v>
      </c>
      <c r="C21" s="16" t="str">
        <f>'[1]приложение к заявке'!D21</f>
        <v>шт</v>
      </c>
      <c r="D21" s="17">
        <f>'[1]приложение к заявке'!E21</f>
        <v>20</v>
      </c>
      <c r="E21" s="18">
        <f>'[1]приложение к заявке'!F21</f>
        <v>1080</v>
      </c>
      <c r="F21" s="18">
        <f>'[1]приложение к заявке'!G21</f>
        <v>21600</v>
      </c>
    </row>
    <row r="22" spans="1:7" ht="28.5" x14ac:dyDescent="0.25">
      <c r="A22" s="16">
        <f t="shared" si="0"/>
        <v>20</v>
      </c>
      <c r="B22" s="16" t="s">
        <v>18</v>
      </c>
      <c r="C22" s="16" t="str">
        <f>'[1]приложение к заявке'!D22</f>
        <v>шт</v>
      </c>
      <c r="D22" s="17">
        <f>'[1]приложение к заявке'!E22</f>
        <v>20</v>
      </c>
      <c r="E22" s="18">
        <f>'[1]приложение к заявке'!F22</f>
        <v>1800</v>
      </c>
      <c r="F22" s="18">
        <f>'[1]приложение к заявке'!G22</f>
        <v>36000</v>
      </c>
    </row>
    <row r="23" spans="1:7" ht="28.5" x14ac:dyDescent="0.25">
      <c r="A23" s="16">
        <f t="shared" si="0"/>
        <v>21</v>
      </c>
      <c r="B23" s="16" t="s">
        <v>19</v>
      </c>
      <c r="C23" s="16" t="str">
        <f>'[1]приложение к заявке'!D23</f>
        <v>шт</v>
      </c>
      <c r="D23" s="17">
        <f>'[1]приложение к заявке'!E23</f>
        <v>2</v>
      </c>
      <c r="E23" s="18">
        <f>'[1]приложение к заявке'!F23</f>
        <v>19100</v>
      </c>
      <c r="F23" s="18">
        <f>'[1]приложение к заявке'!G23</f>
        <v>38200</v>
      </c>
    </row>
    <row r="24" spans="1:7" x14ac:dyDescent="0.25">
      <c r="A24" s="16">
        <f t="shared" si="0"/>
        <v>22</v>
      </c>
      <c r="B24" s="16" t="s">
        <v>20</v>
      </c>
      <c r="C24" s="16" t="str">
        <f>'[1]приложение к заявке'!D24</f>
        <v>шт</v>
      </c>
      <c r="D24" s="17">
        <f>'[1]приложение к заявке'!E24</f>
        <v>10</v>
      </c>
      <c r="E24" s="18">
        <f>'[1]приложение к заявке'!F24</f>
        <v>2300</v>
      </c>
      <c r="F24" s="18">
        <f>'[1]приложение к заявке'!G24</f>
        <v>23000</v>
      </c>
    </row>
    <row r="25" spans="1:7" x14ac:dyDescent="0.25">
      <c r="A25" s="16">
        <f t="shared" si="0"/>
        <v>23</v>
      </c>
      <c r="B25" s="16" t="s">
        <v>20</v>
      </c>
      <c r="C25" s="16" t="str">
        <f>'[1]приложение к заявке'!D25</f>
        <v>шт</v>
      </c>
      <c r="D25" s="17">
        <f>'[1]приложение к заявке'!E25</f>
        <v>10</v>
      </c>
      <c r="E25" s="18">
        <f>'[1]приложение к заявке'!F25</f>
        <v>2300</v>
      </c>
      <c r="F25" s="18">
        <f>'[1]приложение к заявке'!G25</f>
        <v>23000</v>
      </c>
    </row>
    <row r="26" spans="1:7" ht="28.5" x14ac:dyDescent="0.25">
      <c r="A26" s="16">
        <f t="shared" si="0"/>
        <v>24</v>
      </c>
      <c r="B26" s="16" t="s">
        <v>21</v>
      </c>
      <c r="C26" s="16" t="str">
        <f>'[1]приложение к заявке'!D26</f>
        <v>шт</v>
      </c>
      <c r="D26" s="17">
        <f>'[1]приложение к заявке'!E26</f>
        <v>20</v>
      </c>
      <c r="E26" s="18">
        <f>'[1]приложение к заявке'!F26</f>
        <v>20800</v>
      </c>
      <c r="F26" s="18">
        <f>'[1]приложение к заявке'!G26</f>
        <v>416000</v>
      </c>
    </row>
    <row r="27" spans="1:7" ht="28.5" x14ac:dyDescent="0.25">
      <c r="A27" s="16">
        <f t="shared" si="0"/>
        <v>25</v>
      </c>
      <c r="B27" s="16" t="s">
        <v>21</v>
      </c>
      <c r="C27" s="16" t="str">
        <f>'[1]приложение к заявке'!D27</f>
        <v>шт</v>
      </c>
      <c r="D27" s="17">
        <f>'[1]приложение к заявке'!E27</f>
        <v>20</v>
      </c>
      <c r="E27" s="18">
        <f>'[1]приложение к заявке'!F27</f>
        <v>20800</v>
      </c>
      <c r="F27" s="18">
        <f>'[1]приложение к заявке'!G27</f>
        <v>416000</v>
      </c>
    </row>
    <row r="28" spans="1:7" x14ac:dyDescent="0.25">
      <c r="A28" s="16">
        <f t="shared" si="0"/>
        <v>26</v>
      </c>
      <c r="B28" s="16" t="s">
        <v>22</v>
      </c>
      <c r="C28" s="16" t="str">
        <f>'[1]приложение к заявке'!D28</f>
        <v>шт</v>
      </c>
      <c r="D28" s="17">
        <f>'[1]приложение к заявке'!E28</f>
        <v>20</v>
      </c>
      <c r="E28" s="18">
        <f>'[1]приложение к заявке'!F28</f>
        <v>18200</v>
      </c>
      <c r="F28" s="18">
        <f>'[1]приложение к заявке'!G28</f>
        <v>364000</v>
      </c>
    </row>
    <row r="29" spans="1:7" x14ac:dyDescent="0.25">
      <c r="A29" s="16">
        <f t="shared" si="0"/>
        <v>27</v>
      </c>
      <c r="B29" s="16" t="s">
        <v>22</v>
      </c>
      <c r="C29" s="16" t="str">
        <f>'[1]приложение к заявке'!D29</f>
        <v>шт</v>
      </c>
      <c r="D29" s="17">
        <f>'[1]приложение к заявке'!E29</f>
        <v>20</v>
      </c>
      <c r="E29" s="18">
        <f>'[1]приложение к заявке'!F29</f>
        <v>18200</v>
      </c>
      <c r="F29" s="18">
        <f>'[1]приложение к заявке'!G29</f>
        <v>364000</v>
      </c>
    </row>
    <row r="30" spans="1:7" ht="28.5" x14ac:dyDescent="0.25">
      <c r="A30" s="16">
        <f t="shared" si="0"/>
        <v>28</v>
      </c>
      <c r="B30" s="16" t="s">
        <v>23</v>
      </c>
      <c r="C30" s="16" t="str">
        <f>'[1]приложение к заявке'!D30</f>
        <v>шт</v>
      </c>
      <c r="D30" s="17">
        <f>'[1]приложение к заявке'!E30</f>
        <v>3</v>
      </c>
      <c r="E30" s="18">
        <f>'[1]приложение к заявке'!F30</f>
        <v>18200</v>
      </c>
      <c r="F30" s="18">
        <f>'[1]приложение к заявке'!G30</f>
        <v>54600</v>
      </c>
    </row>
    <row r="31" spans="1:7" ht="28.5" x14ac:dyDescent="0.25">
      <c r="A31" s="16">
        <f t="shared" si="0"/>
        <v>29</v>
      </c>
      <c r="B31" s="16" t="s">
        <v>23</v>
      </c>
      <c r="C31" s="16" t="str">
        <f>'[1]приложение к заявке'!D31</f>
        <v>шт</v>
      </c>
      <c r="D31" s="17">
        <f>'[1]приложение к заявке'!E31</f>
        <v>3</v>
      </c>
      <c r="E31" s="18">
        <f>'[1]приложение к заявке'!F31</f>
        <v>18200</v>
      </c>
      <c r="F31" s="18">
        <f>'[1]приложение к заявке'!G31</f>
        <v>54600</v>
      </c>
    </row>
    <row r="32" spans="1:7" ht="42.75" x14ac:dyDescent="0.25">
      <c r="A32" s="16">
        <f t="shared" si="0"/>
        <v>30</v>
      </c>
      <c r="B32" s="16" t="s">
        <v>24</v>
      </c>
      <c r="C32" s="16" t="str">
        <f>'[1]приложение к заявке'!D32</f>
        <v>шт</v>
      </c>
      <c r="D32" s="17">
        <f>'[1]приложение к заявке'!E32</f>
        <v>2</v>
      </c>
      <c r="E32" s="18">
        <f>'[1]приложение к заявке'!F32</f>
        <v>15100</v>
      </c>
      <c r="F32" s="18">
        <f>'[1]приложение к заявке'!G32</f>
        <v>30200</v>
      </c>
    </row>
    <row r="33" spans="1:6" ht="28.5" x14ac:dyDescent="0.25">
      <c r="A33" s="16">
        <f t="shared" si="0"/>
        <v>31</v>
      </c>
      <c r="B33" s="16" t="s">
        <v>25</v>
      </c>
      <c r="C33" s="16" t="str">
        <f>'[1]приложение к заявке'!D33</f>
        <v>шт</v>
      </c>
      <c r="D33" s="17">
        <f>'[1]приложение к заявке'!E33</f>
        <v>40</v>
      </c>
      <c r="E33" s="18">
        <f>'[1]приложение к заявке'!F33</f>
        <v>12100</v>
      </c>
      <c r="F33" s="18">
        <f>'[1]приложение к заявке'!G33</f>
        <v>484000</v>
      </c>
    </row>
    <row r="34" spans="1:6" ht="28.5" x14ac:dyDescent="0.25">
      <c r="A34" s="16">
        <f t="shared" si="0"/>
        <v>32</v>
      </c>
      <c r="B34" s="16" t="s">
        <v>25</v>
      </c>
      <c r="C34" s="16" t="str">
        <f>'[1]приложение к заявке'!D34</f>
        <v>шт</v>
      </c>
      <c r="D34" s="17">
        <f>'[1]приложение к заявке'!E34</f>
        <v>40</v>
      </c>
      <c r="E34" s="18">
        <f>'[1]приложение к заявке'!F34</f>
        <v>12100</v>
      </c>
      <c r="F34" s="18">
        <f>'[1]приложение к заявке'!G34</f>
        <v>484000</v>
      </c>
    </row>
    <row r="35" spans="1:6" ht="28.5" x14ac:dyDescent="0.25">
      <c r="A35" s="16">
        <f t="shared" si="0"/>
        <v>33</v>
      </c>
      <c r="B35" s="16" t="s">
        <v>26</v>
      </c>
      <c r="C35" s="16" t="str">
        <f>'[1]приложение к заявке'!D35</f>
        <v>шт</v>
      </c>
      <c r="D35" s="17">
        <f>'[1]приложение к заявке'!E35</f>
        <v>3</v>
      </c>
      <c r="E35" s="18">
        <f>'[1]приложение к заявке'!F35</f>
        <v>15100</v>
      </c>
      <c r="F35" s="18">
        <f>'[1]приложение к заявке'!G35</f>
        <v>45300</v>
      </c>
    </row>
    <row r="36" spans="1:6" ht="28.5" x14ac:dyDescent="0.25">
      <c r="A36" s="16">
        <f t="shared" si="0"/>
        <v>34</v>
      </c>
      <c r="B36" s="16" t="s">
        <v>26</v>
      </c>
      <c r="C36" s="16" t="str">
        <f>'[1]приложение к заявке'!D36</f>
        <v>шт</v>
      </c>
      <c r="D36" s="17">
        <f>'[1]приложение к заявке'!E36</f>
        <v>3</v>
      </c>
      <c r="E36" s="18">
        <f>'[1]приложение к заявке'!F36</f>
        <v>15100</v>
      </c>
      <c r="F36" s="18">
        <f>'[1]приложение к заявке'!G36</f>
        <v>45300</v>
      </c>
    </row>
    <row r="37" spans="1:6" ht="28.5" x14ac:dyDescent="0.25">
      <c r="A37" s="16">
        <f t="shared" si="0"/>
        <v>35</v>
      </c>
      <c r="B37" s="16" t="s">
        <v>27</v>
      </c>
      <c r="C37" s="16" t="str">
        <f>'[1]приложение к заявке'!D37</f>
        <v>шт</v>
      </c>
      <c r="D37" s="17">
        <f>'[1]приложение к заявке'!E37</f>
        <v>3</v>
      </c>
      <c r="E37" s="18">
        <f>'[1]приложение к заявке'!F37</f>
        <v>20150</v>
      </c>
      <c r="F37" s="18">
        <f>'[1]приложение к заявке'!G37</f>
        <v>60450</v>
      </c>
    </row>
    <row r="38" spans="1:6" ht="28.5" x14ac:dyDescent="0.25">
      <c r="A38" s="16">
        <f t="shared" si="0"/>
        <v>36</v>
      </c>
      <c r="B38" s="16" t="s">
        <v>27</v>
      </c>
      <c r="C38" s="16" t="str">
        <f>'[1]приложение к заявке'!D38</f>
        <v>шт</v>
      </c>
      <c r="D38" s="17">
        <f>'[1]приложение к заявке'!E38</f>
        <v>3</v>
      </c>
      <c r="E38" s="18">
        <f>'[1]приложение к заявке'!F38</f>
        <v>20150</v>
      </c>
      <c r="F38" s="18">
        <f>'[1]приложение к заявке'!G38</f>
        <v>60450</v>
      </c>
    </row>
    <row r="39" spans="1:6" ht="28.5" x14ac:dyDescent="0.25">
      <c r="A39" s="16">
        <f t="shared" si="0"/>
        <v>37</v>
      </c>
      <c r="B39" s="16" t="s">
        <v>27</v>
      </c>
      <c r="C39" s="16" t="str">
        <f>'[1]приложение к заявке'!D39</f>
        <v>шт</v>
      </c>
      <c r="D39" s="17">
        <f>'[1]приложение к заявке'!E39</f>
        <v>20</v>
      </c>
      <c r="E39" s="18">
        <f>'[1]приложение к заявке'!F39</f>
        <v>20150</v>
      </c>
      <c r="F39" s="18">
        <f>'[1]приложение к заявке'!G39</f>
        <v>403000</v>
      </c>
    </row>
    <row r="40" spans="1:6" ht="28.5" x14ac:dyDescent="0.25">
      <c r="A40" s="16">
        <f t="shared" si="0"/>
        <v>38</v>
      </c>
      <c r="B40" s="16" t="s">
        <v>27</v>
      </c>
      <c r="C40" s="16" t="str">
        <f>'[1]приложение к заявке'!D40</f>
        <v>шт</v>
      </c>
      <c r="D40" s="17">
        <f>'[1]приложение к заявке'!E40</f>
        <v>20</v>
      </c>
      <c r="E40" s="18">
        <f>'[1]приложение к заявке'!F40</f>
        <v>20150</v>
      </c>
      <c r="F40" s="18">
        <f>'[1]приложение к заявке'!G40</f>
        <v>403000</v>
      </c>
    </row>
    <row r="41" spans="1:6" ht="42.75" x14ac:dyDescent="0.25">
      <c r="A41" s="16">
        <f t="shared" si="0"/>
        <v>39</v>
      </c>
      <c r="B41" s="16" t="s">
        <v>28</v>
      </c>
      <c r="C41" s="16" t="str">
        <f>'[1]приложение к заявке'!D41</f>
        <v>шт</v>
      </c>
      <c r="D41" s="17">
        <f>'[1]приложение к заявке'!E41</f>
        <v>2</v>
      </c>
      <c r="E41" s="18">
        <f>'[1]приложение к заявке'!F41</f>
        <v>32900</v>
      </c>
      <c r="F41" s="18">
        <f>'[1]приложение к заявке'!G41</f>
        <v>65800</v>
      </c>
    </row>
    <row r="42" spans="1:6" x14ac:dyDescent="0.25">
      <c r="A42" s="16">
        <f t="shared" si="0"/>
        <v>40</v>
      </c>
      <c r="B42" s="16" t="s">
        <v>29</v>
      </c>
      <c r="C42" s="16" t="str">
        <f>'[1]приложение к заявке'!D42</f>
        <v>шт</v>
      </c>
      <c r="D42" s="17">
        <f>'[1]приложение к заявке'!E42</f>
        <v>2</v>
      </c>
      <c r="E42" s="18">
        <f>'[1]приложение к заявке'!F42</f>
        <v>26300</v>
      </c>
      <c r="F42" s="18">
        <f>'[1]приложение к заявке'!G42</f>
        <v>52600</v>
      </c>
    </row>
    <row r="43" spans="1:6" x14ac:dyDescent="0.25">
      <c r="A43" s="19"/>
      <c r="B43" s="20" t="s">
        <v>30</v>
      </c>
      <c r="C43" s="19"/>
      <c r="D43" s="19"/>
      <c r="E43" s="21"/>
      <c r="F43" s="18">
        <f>SUM(F3:F42)</f>
        <v>5134400</v>
      </c>
    </row>
    <row r="44" spans="1:6" ht="15.75" thickBot="1" x14ac:dyDescent="0.3"/>
    <row r="45" spans="1:6" ht="16.5" thickBot="1" x14ac:dyDescent="0.3">
      <c r="A45" s="22">
        <v>1</v>
      </c>
      <c r="B45" s="23" t="s">
        <v>0</v>
      </c>
      <c r="C45" s="24" t="s">
        <v>33</v>
      </c>
    </row>
    <row r="46" spans="1:6" ht="86.25" thickBot="1" x14ac:dyDescent="0.3">
      <c r="A46" s="22">
        <v>2</v>
      </c>
      <c r="B46" s="23" t="s">
        <v>1</v>
      </c>
      <c r="C46" s="25" t="s">
        <v>34</v>
      </c>
    </row>
    <row r="47" spans="1:6" ht="16.5" thickBot="1" x14ac:dyDescent="0.3">
      <c r="A47" s="12">
        <v>3</v>
      </c>
      <c r="B47" s="26" t="s">
        <v>2</v>
      </c>
      <c r="C47" s="27" t="s">
        <v>35</v>
      </c>
    </row>
  </sheetData>
  <protectedRanges>
    <protectedRange sqref="B3:B15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2021-12-06T06:17:34Z</dcterms:modified>
</cp:coreProperties>
</file>