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17" i="2" l="1"/>
  <c r="C15" i="2"/>
  <c r="C16" i="2"/>
  <c r="C3" i="2"/>
  <c r="D3" i="2"/>
  <c r="E3" i="2"/>
  <c r="F3" i="2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F14" i="2" l="1"/>
</calcChain>
</file>

<file path=xl/sharedStrings.xml><?xml version="1.0" encoding="utf-8"?>
<sst xmlns="http://schemas.openxmlformats.org/spreadsheetml/2006/main" count="31" uniqueCount="21">
  <si>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</si>
  <si>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</si>
  <si>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</si>
  <si>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</si>
  <si>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</si>
  <si>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</si>
  <si>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</si>
  <si>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</si>
  <si>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 с НДС</t>
  </si>
  <si>
    <t>Фильтр маслянный WIX FILTRES 51748</t>
  </si>
  <si>
    <t>25 календарных дней</t>
  </si>
  <si>
    <t>Фильтр топливный 17FV-00030</t>
  </si>
  <si>
    <t>Фильтр топливный 07.0497.0240</t>
  </si>
  <si>
    <t>Фильтр воздушный KOR00009695</t>
  </si>
  <si>
    <t>Элемент фильтрующий топливный XJBT-01555</t>
  </si>
  <si>
    <t>Элемент фильтрующий воздушный (внутренний) 11HA-20220</t>
  </si>
  <si>
    <t>Элемент фильтрующий воздушный (наружный) 11HA-20200</t>
  </si>
  <si>
    <t>Фильтр гидравлический 09.0604.1039.CRE</t>
  </si>
  <si>
    <t>Фильтр КПП 09.0604.1009.CRE</t>
  </si>
  <si>
    <t>Фильтр осушителя воздуха 09.0604.1031.CRE</t>
  </si>
  <si>
    <t>Элемент фильтрующий № 7405-1017040-02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</si>
</sst>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14" fontId="15" fillId="0" borderId="5" xfId="0" applyNumberFormat="1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56"/>
      <sheetName val="приложение к заявке"/>
    </sheetNames>
    <sheetDataSet>
      <sheetData sheetId="0">
        <row r="18">
          <cell r="C18" t="str">
            <v>DDP п. Ауэзов</v>
          </cell>
        </row>
        <row r="19">
          <cell r="C19" t="str">
            <v>100% оплата по факту поставки в течении 10 рабочих дней.</v>
          </cell>
        </row>
      </sheetData>
      <sheetData sheetId="1">
        <row r="3">
          <cell r="C3" t="str">
            <v>шт</v>
          </cell>
          <cell r="D3">
            <v>2</v>
          </cell>
          <cell r="E3">
            <v>11005</v>
          </cell>
          <cell r="F3">
            <v>22010</v>
          </cell>
        </row>
        <row r="4">
          <cell r="C4" t="str">
            <v>шт</v>
          </cell>
          <cell r="D4">
            <v>6</v>
          </cell>
          <cell r="E4">
            <v>85005</v>
          </cell>
          <cell r="F4">
            <v>510030</v>
          </cell>
        </row>
        <row r="5">
          <cell r="C5" t="str">
            <v>шт</v>
          </cell>
          <cell r="D5">
            <v>4</v>
          </cell>
          <cell r="E5">
            <v>15005</v>
          </cell>
          <cell r="F5">
            <v>60020</v>
          </cell>
        </row>
        <row r="6">
          <cell r="C6" t="str">
            <v>шт</v>
          </cell>
          <cell r="D6">
            <v>12</v>
          </cell>
          <cell r="E6">
            <v>8005</v>
          </cell>
          <cell r="F6">
            <v>96060</v>
          </cell>
        </row>
        <row r="7">
          <cell r="C7" t="str">
            <v>шт</v>
          </cell>
          <cell r="D7">
            <v>6</v>
          </cell>
          <cell r="E7">
            <v>10005</v>
          </cell>
          <cell r="F7">
            <v>60030</v>
          </cell>
        </row>
        <row r="8">
          <cell r="C8" t="str">
            <v>шт</v>
          </cell>
          <cell r="D8">
            <v>6</v>
          </cell>
          <cell r="E8">
            <v>20005</v>
          </cell>
          <cell r="F8">
            <v>120030</v>
          </cell>
        </row>
        <row r="9">
          <cell r="C9" t="str">
            <v>шт</v>
          </cell>
          <cell r="D9">
            <v>6</v>
          </cell>
          <cell r="E9">
            <v>10005</v>
          </cell>
          <cell r="F9">
            <v>60030</v>
          </cell>
        </row>
        <row r="10">
          <cell r="C10" t="str">
            <v>шт</v>
          </cell>
          <cell r="D10">
            <v>2</v>
          </cell>
          <cell r="E10">
            <v>23005</v>
          </cell>
          <cell r="F10">
            <v>46010</v>
          </cell>
        </row>
        <row r="11">
          <cell r="C11" t="str">
            <v>шт</v>
          </cell>
          <cell r="D11">
            <v>4</v>
          </cell>
          <cell r="E11">
            <v>28005</v>
          </cell>
          <cell r="F11">
            <v>112020</v>
          </cell>
        </row>
        <row r="12">
          <cell r="C12" t="str">
            <v>шт</v>
          </cell>
          <cell r="D12">
            <v>6</v>
          </cell>
          <cell r="E12">
            <v>19005</v>
          </cell>
          <cell r="F12">
            <v>114030</v>
          </cell>
        </row>
        <row r="13">
          <cell r="C13" t="str">
            <v>шт</v>
          </cell>
          <cell r="D13">
            <v>5</v>
          </cell>
          <cell r="E13">
            <v>5005</v>
          </cell>
          <cell r="F13">
            <v>25025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A4" zoomScaleNormal="100" zoomScaleSheetLayoutView="84" workbookViewId="0">
      <selection activeCell="E17" sqref="E17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7" s="3" customFormat="1" ht="46.5" customHeight="1" x14ac:dyDescent="0.25">
      <c r="A1" s="21"/>
      <c r="B1" s="21"/>
      <c r="C1" s="21"/>
    </row>
    <row r="2" spans="1:7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7" s="2" customFormat="1" ht="32.25" customHeight="1" x14ac:dyDescent="0.25">
      <c r="A3" s="15">
        <v>1</v>
      </c>
      <c r="B3" s="16" t="s">
        <v>9</v>
      </c>
      <c r="C3" s="17" t="str">
        <f>'[1]приложение к заявке'!C3</f>
        <v>шт</v>
      </c>
      <c r="D3" s="17">
        <f>'[1]приложение к заявке'!D3</f>
        <v>2</v>
      </c>
      <c r="E3" s="17">
        <f>'[1]приложение к заявке'!E3</f>
        <v>11005</v>
      </c>
      <c r="F3" s="17">
        <f>'[1]приложение к заявке'!F3</f>
        <v>22010</v>
      </c>
      <c r="G3" s="18" t="s">
        <v>10</v>
      </c>
    </row>
    <row r="4" spans="1:7" x14ac:dyDescent="0.25">
      <c r="A4" s="15">
        <v>2</v>
      </c>
      <c r="B4" s="16" t="s">
        <v>11</v>
      </c>
      <c r="C4" s="17" t="str">
        <f>'[1]приложение к заявке'!C4</f>
        <v>шт</v>
      </c>
      <c r="D4" s="17">
        <f>'[1]приложение к заявке'!D4</f>
        <v>6</v>
      </c>
      <c r="E4" s="17">
        <f>'[1]приложение к заявке'!E4</f>
        <v>85005</v>
      </c>
      <c r="F4" s="17">
        <f>'[1]приложение к заявке'!F4</f>
        <v>510030</v>
      </c>
      <c r="G4" s="18" t="s">
        <v>10</v>
      </c>
    </row>
    <row r="5" spans="1:7" x14ac:dyDescent="0.25">
      <c r="A5" s="15">
        <v>3</v>
      </c>
      <c r="B5" s="16" t="s">
        <v>12</v>
      </c>
      <c r="C5" s="17" t="str">
        <f>'[1]приложение к заявке'!C5</f>
        <v>шт</v>
      </c>
      <c r="D5" s="17">
        <f>'[1]приложение к заявке'!D5</f>
        <v>4</v>
      </c>
      <c r="E5" s="17">
        <f>'[1]приложение к заявке'!E5</f>
        <v>15005</v>
      </c>
      <c r="F5" s="17">
        <f>'[1]приложение к заявке'!F5</f>
        <v>60020</v>
      </c>
      <c r="G5" s="18" t="s">
        <v>10</v>
      </c>
    </row>
    <row r="6" spans="1:7" x14ac:dyDescent="0.25">
      <c r="A6" s="15">
        <v>4</v>
      </c>
      <c r="B6" s="16" t="s">
        <v>13</v>
      </c>
      <c r="C6" s="17" t="str">
        <f>'[1]приложение к заявке'!C6</f>
        <v>шт</v>
      </c>
      <c r="D6" s="17">
        <f>'[1]приложение к заявке'!D6</f>
        <v>12</v>
      </c>
      <c r="E6" s="17">
        <f>'[1]приложение к заявке'!E6</f>
        <v>8005</v>
      </c>
      <c r="F6" s="17">
        <f>'[1]приложение к заявке'!F6</f>
        <v>96060</v>
      </c>
      <c r="G6" s="18" t="s">
        <v>10</v>
      </c>
    </row>
    <row r="7" spans="1:7" ht="30" x14ac:dyDescent="0.25">
      <c r="A7" s="15">
        <v>5</v>
      </c>
      <c r="B7" s="16" t="s">
        <v>14</v>
      </c>
      <c r="C7" s="17" t="str">
        <f>'[1]приложение к заявке'!C7</f>
        <v>шт</v>
      </c>
      <c r="D7" s="17">
        <f>'[1]приложение к заявке'!D7</f>
        <v>6</v>
      </c>
      <c r="E7" s="17">
        <f>'[1]приложение к заявке'!E7</f>
        <v>10005</v>
      </c>
      <c r="F7" s="17">
        <f>'[1]приложение к заявке'!F7</f>
        <v>60030</v>
      </c>
      <c r="G7" s="18" t="s">
        <v>10</v>
      </c>
    </row>
    <row r="8" spans="1:7" ht="45" x14ac:dyDescent="0.25">
      <c r="A8" s="15">
        <v>6</v>
      </c>
      <c r="B8" s="16" t="s">
        <v>15</v>
      </c>
      <c r="C8" s="17" t="str">
        <f>'[1]приложение к заявке'!C8</f>
        <v>шт</v>
      </c>
      <c r="D8" s="17">
        <f>'[1]приложение к заявке'!D8</f>
        <v>6</v>
      </c>
      <c r="E8" s="17">
        <f>'[1]приложение к заявке'!E8</f>
        <v>20005</v>
      </c>
      <c r="F8" s="17">
        <f>'[1]приложение к заявке'!F8</f>
        <v>120030</v>
      </c>
      <c r="G8" s="18" t="s">
        <v>10</v>
      </c>
    </row>
    <row r="9" spans="1:7" ht="45" x14ac:dyDescent="0.25">
      <c r="A9" s="15">
        <v>7</v>
      </c>
      <c r="B9" s="16" t="s">
        <v>16</v>
      </c>
      <c r="C9" s="17" t="str">
        <f>'[1]приложение к заявке'!C9</f>
        <v>шт</v>
      </c>
      <c r="D9" s="17">
        <f>'[1]приложение к заявке'!D9</f>
        <v>6</v>
      </c>
      <c r="E9" s="17">
        <f>'[1]приложение к заявке'!E9</f>
        <v>10005</v>
      </c>
      <c r="F9" s="17">
        <f>'[1]приложение к заявке'!F9</f>
        <v>60030</v>
      </c>
      <c r="G9" s="18" t="s">
        <v>10</v>
      </c>
    </row>
    <row r="10" spans="1:7" ht="30" x14ac:dyDescent="0.25">
      <c r="A10" s="15">
        <v>8</v>
      </c>
      <c r="B10" s="16" t="s">
        <v>17</v>
      </c>
      <c r="C10" s="17" t="str">
        <f>'[1]приложение к заявке'!C10</f>
        <v>шт</v>
      </c>
      <c r="D10" s="17">
        <f>'[1]приложение к заявке'!D10</f>
        <v>2</v>
      </c>
      <c r="E10" s="17">
        <f>'[1]приложение к заявке'!E10</f>
        <v>23005</v>
      </c>
      <c r="F10" s="17">
        <f>'[1]приложение к заявке'!F10</f>
        <v>46010</v>
      </c>
      <c r="G10" s="18" t="s">
        <v>10</v>
      </c>
    </row>
    <row r="11" spans="1:7" x14ac:dyDescent="0.25">
      <c r="A11" s="15">
        <v>9</v>
      </c>
      <c r="B11" s="16" t="s">
        <v>18</v>
      </c>
      <c r="C11" s="17" t="str">
        <f>'[1]приложение к заявке'!C11</f>
        <v>шт</v>
      </c>
      <c r="D11" s="17">
        <f>'[1]приложение к заявке'!D11</f>
        <v>4</v>
      </c>
      <c r="E11" s="17">
        <f>'[1]приложение к заявке'!E11</f>
        <v>28005</v>
      </c>
      <c r="F11" s="17">
        <f>'[1]приложение к заявке'!F11</f>
        <v>112020</v>
      </c>
      <c r="G11" s="18" t="s">
        <v>10</v>
      </c>
    </row>
    <row r="12" spans="1:7" ht="30" x14ac:dyDescent="0.25">
      <c r="A12" s="15">
        <v>10</v>
      </c>
      <c r="B12" s="16" t="s">
        <v>19</v>
      </c>
      <c r="C12" s="17" t="str">
        <f>'[1]приложение к заявке'!C12</f>
        <v>шт</v>
      </c>
      <c r="D12" s="17">
        <f>'[1]приложение к заявке'!D12</f>
        <v>6</v>
      </c>
      <c r="E12" s="17">
        <f>'[1]приложение к заявке'!E12</f>
        <v>19005</v>
      </c>
      <c r="F12" s="17">
        <f>'[1]приложение к заявке'!F12</f>
        <v>114030</v>
      </c>
      <c r="G12" s="18" t="s">
        <v>10</v>
      </c>
    </row>
    <row r="13" spans="1:7" ht="30" x14ac:dyDescent="0.25">
      <c r="A13" s="15">
        <v>11</v>
      </c>
      <c r="B13" s="16" t="s">
        <v>20</v>
      </c>
      <c r="C13" s="17" t="str">
        <f>'[1]приложение к заявке'!C13</f>
        <v>шт</v>
      </c>
      <c r="D13" s="17">
        <f>'[1]приложение к заявке'!D13</f>
        <v>5</v>
      </c>
      <c r="E13" s="17">
        <f>'[1]приложение к заявке'!E13</f>
        <v>5005</v>
      </c>
      <c r="F13" s="17">
        <f>'[1]приложение к заявке'!F13</f>
        <v>25025</v>
      </c>
      <c r="G13" s="18" t="s">
        <v>10</v>
      </c>
    </row>
    <row r="14" spans="1:7" ht="15.75" thickBot="1" x14ac:dyDescent="0.3">
      <c r="F14" s="4">
        <f>SUM(F3:F13)</f>
        <v>1225295</v>
      </c>
    </row>
    <row r="15" spans="1:7" ht="16.5" thickBot="1" x14ac:dyDescent="0.3">
      <c r="A15" s="12">
        <v>1</v>
      </c>
      <c r="B15" s="13" t="s">
        <v>0</v>
      </c>
      <c r="C15" s="19" t="str">
        <f>'[1]Поручение на покупку № Б956'!C18</f>
        <v>DDP п. Ауэзов</v>
      </c>
    </row>
    <row r="16" spans="1:7" ht="79.5" thickBot="1" x14ac:dyDescent="0.3">
      <c r="A16" s="12">
        <v>2</v>
      </c>
      <c r="B16" s="13" t="s">
        <v>1</v>
      </c>
      <c r="C16" s="14" t="str">
        <f>'[1]Поручение на покупку № Б956'!C19</f>
        <v>100% оплата по факту поставки в течении 10 рабочих дней.</v>
      </c>
    </row>
    <row r="17" spans="1:3" ht="48" thickBot="1" x14ac:dyDescent="0.3">
      <c r="A17" s="12">
        <v>3</v>
      </c>
      <c r="B17" s="13" t="s">
        <v>2</v>
      </c>
      <c r="C17" s="20" t="str">
        <f>$G$13</f>
        <v>25 календарных дней</v>
      </c>
    </row>
  </sheetData>
  <protectedRanges>
    <protectedRange sqref="B3:B13" name="Диапазон8_1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2021-12-02T06:39:14Z</dcterms:modified>
</cp:coreProperties>
</file>