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C19" i="2" l="1"/>
  <c r="C20" i="2"/>
  <c r="C21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8" i="2" l="1"/>
</calcChain>
</file>

<file path=xl/sharedStrings.xml><?xml version="1.0" encoding="utf-8"?>
<sst xmlns="http://schemas.openxmlformats.org/spreadsheetml/2006/main" count="39" uniqueCount="25">
  <si>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</si>
  <si>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</si>
  <si>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</si>
  <si>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</si>
  <si>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</si>
  <si>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</si>
  <si>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</si>
  <si>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шт</t>
  </si>
  <si>
    <t>Фильтр №WF2073</t>
  </si>
  <si>
    <t>Фильтр топливный тонкой очистки №536.1117075</t>
  </si>
  <si>
    <t>Фильтр топливный грубой очистки ЭК.07 из х/б пряжи Т 7301, 2011105540</t>
  </si>
  <si>
    <t>Фильтр грубой очистки топлива в сборе PRELINE MANN+HUMMEL PL 420</t>
  </si>
  <si>
    <t>Фильтр топливный двигателя № 11LB-20310</t>
  </si>
  <si>
    <t>Фильтр масляный М5103 № 658.1012010</t>
  </si>
  <si>
    <t>Фильтр ТОТ № 740-1117040</t>
  </si>
  <si>
    <t>Элемент фильтрующий масляный XKBH-00616</t>
  </si>
  <si>
    <t>Ремкоплект фильтра грубой очистки масла 74.06.1012083/86РК</t>
  </si>
  <si>
    <t>Элемент фильтрующий масляный XJBT-02395</t>
  </si>
  <si>
    <t>Элемент фильтрующий топливный в сборе XJBT-01993</t>
  </si>
  <si>
    <t>Фильтр воздушный ЭФВ 721-1109560-10</t>
  </si>
  <si>
    <t>Фильтр топливный грубой очистки WP10-12 Евро 2-3 Shaanxi 612630080203</t>
  </si>
  <si>
    <t>Фильтр топливный тонкой очистки топлива 612600081334</t>
  </si>
  <si>
    <t>Фильтр воздушный (для а/м уаз патриот, хантер, дв. Змз 409, евро 4,5) 316006110908000</t>
  </si>
  <si>
    <t>Цена за ед.товара, без НДС</t>
  </si>
  <si>
    <t>Общая сумма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</si>
</sst>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14" fontId="15" fillId="0" borderId="5" xfId="0" applyNumberFormat="1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9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890"/>
      <sheetName val="приложение к заявке"/>
      <sheetName val="Лист1"/>
    </sheetNames>
    <sheetDataSet>
      <sheetData sheetId="0">
        <row r="18">
          <cell r="C18" t="str">
            <v>DDP п. Ауэзов</v>
          </cell>
        </row>
        <row r="19">
          <cell r="C19" t="str">
            <v>100% оплата по факту поставки в теч. 30 календарных дней.</v>
          </cell>
        </row>
        <row r="20">
          <cell r="C20" t="str">
            <v>не позднее 84 к.д. с даты подписания Договора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zoomScaleSheetLayoutView="84" workbookViewId="0">
      <selection activeCell="F2" sqref="F2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1.5703125" style="1" customWidth="1"/>
    <col min="8" max="16384" width="9.140625" style="1"/>
  </cols>
  <sheetData>
    <row r="1" spans="1:6" s="3" customFormat="1" ht="46.5" customHeight="1" x14ac:dyDescent="0.25">
      <c r="A1" s="18"/>
      <c r="B1" s="18"/>
      <c r="C1" s="18"/>
    </row>
    <row r="2" spans="1:6" s="2" customFormat="1" ht="63.7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23</v>
      </c>
      <c r="F2" s="10" t="s">
        <v>24</v>
      </c>
    </row>
    <row r="3" spans="1:6" s="2" customFormat="1" ht="32.25" customHeight="1" x14ac:dyDescent="0.25">
      <c r="A3" s="15">
        <v>1</v>
      </c>
      <c r="B3" s="19" t="s">
        <v>8</v>
      </c>
      <c r="C3" s="19" t="s">
        <v>7</v>
      </c>
      <c r="D3" s="20">
        <v>1</v>
      </c>
      <c r="E3" s="21">
        <v>5800</v>
      </c>
      <c r="F3" s="21">
        <f>E3*D3</f>
        <v>5800</v>
      </c>
    </row>
    <row r="4" spans="1:6" ht="28.5" x14ac:dyDescent="0.25">
      <c r="A4" s="15">
        <v>2</v>
      </c>
      <c r="B4" s="19" t="s">
        <v>9</v>
      </c>
      <c r="C4" s="19" t="s">
        <v>7</v>
      </c>
      <c r="D4" s="20">
        <v>5</v>
      </c>
      <c r="E4" s="21">
        <v>2970</v>
      </c>
      <c r="F4" s="21">
        <f t="shared" ref="F4:F17" si="0">E4*D4</f>
        <v>14850</v>
      </c>
    </row>
    <row r="5" spans="1:6" ht="42.75" x14ac:dyDescent="0.25">
      <c r="A5" s="15">
        <v>3</v>
      </c>
      <c r="B5" s="19" t="s">
        <v>10</v>
      </c>
      <c r="C5" s="19" t="s">
        <v>7</v>
      </c>
      <c r="D5" s="20">
        <v>12</v>
      </c>
      <c r="E5" s="21">
        <v>640</v>
      </c>
      <c r="F5" s="21">
        <f t="shared" si="0"/>
        <v>7680</v>
      </c>
    </row>
    <row r="6" spans="1:6" ht="42.75" x14ac:dyDescent="0.25">
      <c r="A6" s="15">
        <v>4</v>
      </c>
      <c r="B6" s="19" t="s">
        <v>11</v>
      </c>
      <c r="C6" s="19" t="s">
        <v>7</v>
      </c>
      <c r="D6" s="20">
        <v>24</v>
      </c>
      <c r="E6" s="21">
        <v>16000</v>
      </c>
      <c r="F6" s="21">
        <f t="shared" si="0"/>
        <v>384000</v>
      </c>
    </row>
    <row r="7" spans="1:6" ht="28.5" x14ac:dyDescent="0.25">
      <c r="A7" s="15">
        <v>5</v>
      </c>
      <c r="B7" s="19" t="s">
        <v>12</v>
      </c>
      <c r="C7" s="19" t="s">
        <v>7</v>
      </c>
      <c r="D7" s="20">
        <v>6</v>
      </c>
      <c r="E7" s="21">
        <v>26700</v>
      </c>
      <c r="F7" s="21">
        <f t="shared" si="0"/>
        <v>160200</v>
      </c>
    </row>
    <row r="8" spans="1:6" ht="28.5" x14ac:dyDescent="0.25">
      <c r="A8" s="15">
        <v>6</v>
      </c>
      <c r="B8" s="19" t="s">
        <v>13</v>
      </c>
      <c r="C8" s="19" t="s">
        <v>7</v>
      </c>
      <c r="D8" s="20">
        <v>8</v>
      </c>
      <c r="E8" s="21">
        <v>5000</v>
      </c>
      <c r="F8" s="21">
        <f t="shared" si="0"/>
        <v>40000</v>
      </c>
    </row>
    <row r="9" spans="1:6" x14ac:dyDescent="0.25">
      <c r="A9" s="15">
        <v>7</v>
      </c>
      <c r="B9" s="19" t="s">
        <v>14</v>
      </c>
      <c r="C9" s="19" t="s">
        <v>7</v>
      </c>
      <c r="D9" s="20">
        <v>6</v>
      </c>
      <c r="E9" s="21">
        <v>530</v>
      </c>
      <c r="F9" s="21">
        <f t="shared" si="0"/>
        <v>3180</v>
      </c>
    </row>
    <row r="10" spans="1:6" ht="28.5" x14ac:dyDescent="0.25">
      <c r="A10" s="15">
        <v>8</v>
      </c>
      <c r="B10" s="19" t="s">
        <v>15</v>
      </c>
      <c r="C10" s="19" t="s">
        <v>7</v>
      </c>
      <c r="D10" s="20">
        <v>6</v>
      </c>
      <c r="E10" s="21">
        <v>9700</v>
      </c>
      <c r="F10" s="21">
        <f t="shared" si="0"/>
        <v>58200</v>
      </c>
    </row>
    <row r="11" spans="1:6" ht="42.75" x14ac:dyDescent="0.25">
      <c r="A11" s="15">
        <v>9</v>
      </c>
      <c r="B11" s="19" t="s">
        <v>16</v>
      </c>
      <c r="C11" s="19" t="s">
        <v>7</v>
      </c>
      <c r="D11" s="20">
        <v>6</v>
      </c>
      <c r="E11" s="21">
        <v>980</v>
      </c>
      <c r="F11" s="21">
        <f t="shared" si="0"/>
        <v>5880</v>
      </c>
    </row>
    <row r="12" spans="1:6" ht="28.5" x14ac:dyDescent="0.25">
      <c r="A12" s="15">
        <v>10</v>
      </c>
      <c r="B12" s="19" t="s">
        <v>17</v>
      </c>
      <c r="C12" s="19" t="s">
        <v>7</v>
      </c>
      <c r="D12" s="20">
        <v>6</v>
      </c>
      <c r="E12" s="21">
        <v>19300</v>
      </c>
      <c r="F12" s="21">
        <f t="shared" si="0"/>
        <v>115800</v>
      </c>
    </row>
    <row r="13" spans="1:6" ht="42.75" x14ac:dyDescent="0.25">
      <c r="A13" s="15">
        <v>11</v>
      </c>
      <c r="B13" s="19" t="s">
        <v>18</v>
      </c>
      <c r="C13" s="19" t="s">
        <v>7</v>
      </c>
      <c r="D13" s="20">
        <v>6</v>
      </c>
      <c r="E13" s="21">
        <v>88000</v>
      </c>
      <c r="F13" s="21">
        <f t="shared" si="0"/>
        <v>528000</v>
      </c>
    </row>
    <row r="14" spans="1:6" ht="28.5" x14ac:dyDescent="0.25">
      <c r="A14" s="15">
        <v>12</v>
      </c>
      <c r="B14" s="19" t="s">
        <v>19</v>
      </c>
      <c r="C14" s="19" t="s">
        <v>7</v>
      </c>
      <c r="D14" s="20">
        <v>6</v>
      </c>
      <c r="E14" s="21">
        <v>8500</v>
      </c>
      <c r="F14" s="21">
        <f t="shared" si="0"/>
        <v>51000</v>
      </c>
    </row>
    <row r="15" spans="1:6" ht="42.75" x14ac:dyDescent="0.25">
      <c r="A15" s="15">
        <v>13</v>
      </c>
      <c r="B15" s="19" t="s">
        <v>20</v>
      </c>
      <c r="C15" s="19" t="s">
        <v>7</v>
      </c>
      <c r="D15" s="20">
        <v>6</v>
      </c>
      <c r="E15" s="21">
        <v>4800</v>
      </c>
      <c r="F15" s="21">
        <f t="shared" si="0"/>
        <v>28800</v>
      </c>
    </row>
    <row r="16" spans="1:6" ht="42.75" x14ac:dyDescent="0.25">
      <c r="A16" s="15">
        <v>14</v>
      </c>
      <c r="B16" s="19" t="s">
        <v>21</v>
      </c>
      <c r="C16" s="19" t="s">
        <v>7</v>
      </c>
      <c r="D16" s="20">
        <v>6</v>
      </c>
      <c r="E16" s="21">
        <v>2100</v>
      </c>
      <c r="F16" s="21">
        <f t="shared" si="0"/>
        <v>12600</v>
      </c>
    </row>
    <row r="17" spans="1:6" ht="57" x14ac:dyDescent="0.25">
      <c r="A17" s="15">
        <v>15</v>
      </c>
      <c r="B17" s="19" t="s">
        <v>22</v>
      </c>
      <c r="C17" s="19" t="s">
        <v>7</v>
      </c>
      <c r="D17" s="20">
        <v>6</v>
      </c>
      <c r="E17" s="21">
        <v>2400</v>
      </c>
      <c r="F17" s="21">
        <f t="shared" si="0"/>
        <v>14400</v>
      </c>
    </row>
    <row r="18" spans="1:6" ht="15.75" thickBot="1" x14ac:dyDescent="0.3">
      <c r="F18" s="4">
        <f>SUM(F3:F17)</f>
        <v>1430390</v>
      </c>
    </row>
    <row r="19" spans="1:6" ht="16.5" thickBot="1" x14ac:dyDescent="0.3">
      <c r="A19" s="12">
        <v>1</v>
      </c>
      <c r="B19" s="13" t="s">
        <v>0</v>
      </c>
      <c r="C19" s="16" t="str">
        <f>'[1]Поручение на покупку № Б890'!C18</f>
        <v>DDP п. Ауэзов</v>
      </c>
    </row>
    <row r="20" spans="1:6" ht="95.25" thickBot="1" x14ac:dyDescent="0.3">
      <c r="A20" s="12">
        <v>2</v>
      </c>
      <c r="B20" s="13" t="s">
        <v>1</v>
      </c>
      <c r="C20" s="14" t="str">
        <f>'[1]Поручение на покупку № Б890'!C19</f>
        <v>100% оплата по факту поставки в теч. 30 календарных дней.</v>
      </c>
    </row>
    <row r="21" spans="1:6" ht="84.75" customHeight="1" thickBot="1" x14ac:dyDescent="0.3">
      <c r="A21" s="12">
        <v>3</v>
      </c>
      <c r="B21" s="13" t="s">
        <v>2</v>
      </c>
      <c r="C21" s="17" t="str">
        <f>'[1]Поручение на покупку № Б890'!C20</f>
        <v>не позднее 84 к.д. с даты подписания Договора</v>
      </c>
    </row>
  </sheetData>
  <protectedRanges>
    <protectedRange sqref="B3:B17" name="Диапазон8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2021-12-02T06:37:42Z</dcterms:modified>
</cp:coreProperties>
</file>