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15" i="2" l="1"/>
  <c r="C13" i="2"/>
  <c r="C14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F12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<sst xmlns="http://schemas.openxmlformats.org/spreadsheetml/2006/main" count="9" uniqueCount="9">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</sst>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4" fontId="17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45"/>
      <sheetName val="приложение к заявке"/>
      <sheetName val="Лист1"/>
    </sheetNames>
    <sheetDataSet>
      <sheetData sheetId="0">
        <row r="18">
          <cell r="C18" t="str">
            <v>DDP склад Покупателя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B3" t="str">
            <v>Белизна</v>
          </cell>
          <cell r="C3" t="str">
            <v>л</v>
          </cell>
          <cell r="D3">
            <v>60</v>
          </cell>
          <cell r="E3">
            <v>262</v>
          </cell>
          <cell r="F3">
            <v>15720</v>
          </cell>
          <cell r="G3">
            <v>44574</v>
          </cell>
        </row>
        <row r="4">
          <cell r="B4" t="str">
            <v>Мыло хозяйственное</v>
          </cell>
          <cell r="C4" t="str">
            <v>шт</v>
          </cell>
          <cell r="D4">
            <v>1412</v>
          </cell>
          <cell r="E4">
            <v>160</v>
          </cell>
          <cell r="F4">
            <v>225920</v>
          </cell>
        </row>
        <row r="5">
          <cell r="B5" t="str">
            <v>Мыло туалетное</v>
          </cell>
          <cell r="C5" t="str">
            <v>шт</v>
          </cell>
          <cell r="D5">
            <v>6400</v>
          </cell>
          <cell r="E5">
            <v>170.1</v>
          </cell>
          <cell r="F5">
            <v>1088640</v>
          </cell>
        </row>
        <row r="6">
          <cell r="B6" t="str">
            <v>Средство для мытья посуды FAIRY (Фейри), 1000 мл</v>
          </cell>
          <cell r="C6" t="str">
            <v>шт</v>
          </cell>
          <cell r="D6">
            <v>200</v>
          </cell>
          <cell r="E6">
            <v>1452</v>
          </cell>
          <cell r="F6">
            <v>290400</v>
          </cell>
        </row>
        <row r="7">
          <cell r="B7" t="str">
            <v>Средство чистящее "Comet" (порошок) 475гр</v>
          </cell>
          <cell r="C7" t="str">
            <v>шт</v>
          </cell>
          <cell r="D7">
            <v>120</v>
          </cell>
          <cell r="E7">
            <v>472</v>
          </cell>
          <cell r="F7">
            <v>56640</v>
          </cell>
        </row>
        <row r="8">
          <cell r="B8" t="str">
            <v>Губка для посуды 98 х 65 х 31 мм Optima Maxi 5шт/уп</v>
          </cell>
          <cell r="C8" t="str">
            <v>упак</v>
          </cell>
          <cell r="D8">
            <v>144</v>
          </cell>
          <cell r="E8">
            <v>432</v>
          </cell>
          <cell r="F8">
            <v>62208</v>
          </cell>
        </row>
        <row r="9">
          <cell r="B9" t="str">
            <v>Средство для пола Мистер Пропер</v>
          </cell>
          <cell r="C9" t="str">
            <v>шт</v>
          </cell>
          <cell r="D9">
            <v>60</v>
          </cell>
          <cell r="E9">
            <v>1202</v>
          </cell>
          <cell r="F9">
            <v>72120</v>
          </cell>
        </row>
        <row r="10">
          <cell r="B10" t="str">
            <v>Этикетка полипропилен 58/40 (1000 шт в рулоне)</v>
          </cell>
          <cell r="C10" t="str">
            <v>рул</v>
          </cell>
          <cell r="D10">
            <v>100</v>
          </cell>
          <cell r="E10">
            <v>3362</v>
          </cell>
          <cell r="F10">
            <v>336200</v>
          </cell>
        </row>
        <row r="11">
          <cell r="B11" t="str">
            <v>Смесь семян газонной травы, многолетней "Газон Универсал" ГОСТ Р 52325-2005</v>
          </cell>
          <cell r="C11" t="str">
            <v>кг</v>
          </cell>
          <cell r="D11">
            <v>100</v>
          </cell>
          <cell r="E11">
            <v>3952</v>
          </cell>
          <cell r="F11">
            <v>395200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2" zoomScaleNormal="100" zoomScaleSheetLayoutView="84" workbookViewId="0">
      <selection activeCell="E15" sqref="E15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6" s="3" customFormat="1" ht="46.5" customHeight="1" x14ac:dyDescent="0.25">
      <c r="A1" s="23"/>
      <c r="B1" s="23"/>
      <c r="C1" s="23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5">
        <v>1</v>
      </c>
      <c r="B3" s="16" t="str">
        <f>'[1]приложение к заявке'!B3</f>
        <v>Белизна</v>
      </c>
      <c r="C3" s="17" t="str">
        <f>'[1]приложение к заявке'!C3</f>
        <v>л</v>
      </c>
      <c r="D3" s="13">
        <f>'[1]приложение к заявке'!D3</f>
        <v>60</v>
      </c>
      <c r="E3" s="18">
        <f>'[1]приложение к заявке'!E3</f>
        <v>262</v>
      </c>
      <c r="F3" s="19">
        <f>'[1]приложение к заявке'!F3</f>
        <v>15720</v>
      </c>
    </row>
    <row r="4" spans="1:6" s="2" customFormat="1" ht="31.5" customHeight="1" x14ac:dyDescent="0.25">
      <c r="A4" s="15">
        <v>2</v>
      </c>
      <c r="B4" s="16" t="str">
        <f>'[1]приложение к заявке'!B4</f>
        <v>Мыло хозяйственное</v>
      </c>
      <c r="C4" s="17" t="str">
        <f>'[1]приложение к заявке'!C4</f>
        <v>шт</v>
      </c>
      <c r="D4" s="13">
        <f>'[1]приложение к заявке'!D4</f>
        <v>1412</v>
      </c>
      <c r="E4" s="18">
        <f>'[1]приложение к заявке'!E4</f>
        <v>160</v>
      </c>
      <c r="F4" s="19">
        <f>'[1]приложение к заявке'!F4</f>
        <v>225920</v>
      </c>
    </row>
    <row r="5" spans="1:6" ht="31.5" x14ac:dyDescent="0.25">
      <c r="A5" s="15">
        <v>3</v>
      </c>
      <c r="B5" s="16" t="str">
        <f>'[1]приложение к заявке'!B5</f>
        <v>Мыло туалетное</v>
      </c>
      <c r="C5" s="17" t="str">
        <f>'[1]приложение к заявке'!C5</f>
        <v>шт</v>
      </c>
      <c r="D5" s="13">
        <f>'[1]приложение к заявке'!D5</f>
        <v>6400</v>
      </c>
      <c r="E5" s="18">
        <f>'[1]приложение к заявке'!E5</f>
        <v>170.1</v>
      </c>
      <c r="F5" s="19">
        <f>'[1]приложение к заявке'!F5</f>
        <v>1088640</v>
      </c>
    </row>
    <row r="6" spans="1:6" ht="15.75" x14ac:dyDescent="0.25">
      <c r="A6" s="15">
        <v>4</v>
      </c>
      <c r="B6" s="16" t="str">
        <f>'[1]приложение к заявке'!B6</f>
        <v>Средство для мытья посуды FAIRY (Фейри), 1000 мл</v>
      </c>
      <c r="C6" s="17" t="str">
        <f>'[1]приложение к заявке'!C6</f>
        <v>шт</v>
      </c>
      <c r="D6" s="13">
        <f>'[1]приложение к заявке'!D6</f>
        <v>200</v>
      </c>
      <c r="E6" s="18">
        <f>'[1]приложение к заявке'!E6</f>
        <v>1452</v>
      </c>
      <c r="F6" s="19">
        <f>'[1]приложение к заявке'!F6</f>
        <v>290400</v>
      </c>
    </row>
    <row r="7" spans="1:6" ht="15.75" x14ac:dyDescent="0.25">
      <c r="A7" s="15">
        <v>5</v>
      </c>
      <c r="B7" s="16" t="str">
        <f>'[1]приложение к заявке'!B7</f>
        <v>Средство чистящее "Comet" (порошок) 475гр</v>
      </c>
      <c r="C7" s="17" t="str">
        <f>'[1]приложение к заявке'!C7</f>
        <v>шт</v>
      </c>
      <c r="D7" s="13">
        <f>'[1]приложение к заявке'!D7</f>
        <v>120</v>
      </c>
      <c r="E7" s="18">
        <f>'[1]приложение к заявке'!E7</f>
        <v>472</v>
      </c>
      <c r="F7" s="19">
        <f>'[1]приложение к заявке'!F7</f>
        <v>56640</v>
      </c>
    </row>
    <row r="8" spans="1:6" ht="15.75" x14ac:dyDescent="0.25">
      <c r="A8" s="15">
        <v>6</v>
      </c>
      <c r="B8" s="16" t="str">
        <f>'[1]приложение к заявке'!B8</f>
        <v>Губка для посуды 98 х 65 х 31 мм Optima Maxi 5шт/уп</v>
      </c>
      <c r="C8" s="17" t="str">
        <f>'[1]приложение к заявке'!C8</f>
        <v>упак</v>
      </c>
      <c r="D8" s="13">
        <f>'[1]приложение к заявке'!D8</f>
        <v>144</v>
      </c>
      <c r="E8" s="18">
        <f>'[1]приложение к заявке'!E8</f>
        <v>432</v>
      </c>
      <c r="F8" s="19">
        <f>'[1]приложение к заявке'!F8</f>
        <v>62208</v>
      </c>
    </row>
    <row r="9" spans="1:6" ht="15.75" x14ac:dyDescent="0.25">
      <c r="A9" s="15">
        <v>7</v>
      </c>
      <c r="B9" s="16" t="str">
        <f>'[1]приложение к заявке'!B9</f>
        <v>Средство для пола Мистер Пропер</v>
      </c>
      <c r="C9" s="17" t="str">
        <f>'[1]приложение к заявке'!C9</f>
        <v>шт</v>
      </c>
      <c r="D9" s="13">
        <f>'[1]приложение к заявке'!D9</f>
        <v>60</v>
      </c>
      <c r="E9" s="18">
        <f>'[1]приложение к заявке'!E9</f>
        <v>1202</v>
      </c>
      <c r="F9" s="19">
        <f>'[1]приложение к заявке'!F9</f>
        <v>72120</v>
      </c>
    </row>
    <row r="10" spans="1:6" ht="15.75" x14ac:dyDescent="0.25">
      <c r="A10" s="15">
        <v>8</v>
      </c>
      <c r="B10" s="16" t="str">
        <f>'[1]приложение к заявке'!B10</f>
        <v>Этикетка полипропилен 58/40 (1000 шт в рулоне)</v>
      </c>
      <c r="C10" s="17" t="str">
        <f>'[1]приложение к заявке'!C10</f>
        <v>рул</v>
      </c>
      <c r="D10" s="13">
        <f>'[1]приложение к заявке'!D10</f>
        <v>100</v>
      </c>
      <c r="E10" s="18">
        <f>'[1]приложение к заявке'!E10</f>
        <v>3362</v>
      </c>
      <c r="F10" s="19">
        <f>'[1]приложение к заявке'!F10</f>
        <v>336200</v>
      </c>
    </row>
    <row r="11" spans="1:6" ht="63" x14ac:dyDescent="0.25">
      <c r="A11" s="15">
        <v>9</v>
      </c>
      <c r="B11" s="16" t="str">
        <f>'[1]приложение к заявке'!B11</f>
        <v>Смесь семян газонной травы, многолетней "Газон Универсал" ГОСТ Р 52325-2005</v>
      </c>
      <c r="C11" s="17" t="str">
        <f>'[1]приложение к заявке'!C11</f>
        <v>кг</v>
      </c>
      <c r="D11" s="13">
        <f>'[1]приложение к заявке'!D11</f>
        <v>100</v>
      </c>
      <c r="E11" s="18">
        <f>'[1]приложение к заявке'!E11</f>
        <v>3952</v>
      </c>
      <c r="F11" s="19">
        <f>'[1]приложение к заявке'!F11</f>
        <v>395200</v>
      </c>
    </row>
    <row r="12" spans="1:6" ht="15.75" thickBot="1" x14ac:dyDescent="0.3">
      <c r="F12" s="4">
        <f>SUM(F3:F11)</f>
        <v>2543048</v>
      </c>
    </row>
    <row r="13" spans="1:6" ht="64.5" customHeight="1" thickBot="1" x14ac:dyDescent="0.3">
      <c r="A13" s="12">
        <v>1</v>
      </c>
      <c r="B13" s="14" t="s">
        <v>0</v>
      </c>
      <c r="C13" s="20" t="str">
        <f>'[1]Поручение на покупку № Б945'!C18</f>
        <v>DDP склад Покупателя</v>
      </c>
    </row>
    <row r="14" spans="1:6" ht="64.5" customHeight="1" thickBot="1" x14ac:dyDescent="0.3">
      <c r="A14" s="12">
        <v>2</v>
      </c>
      <c r="B14" s="14" t="s">
        <v>1</v>
      </c>
      <c r="C14" s="21" t="str">
        <f>'[1]Поручение на покупку № Б945'!C19</f>
        <v>100% оплата с даты поставки на склад покупателя в течении 30 календарных дней.</v>
      </c>
    </row>
    <row r="15" spans="1:6" ht="48" thickBot="1" x14ac:dyDescent="0.3">
      <c r="A15" s="12">
        <v>3</v>
      </c>
      <c r="B15" s="14" t="s">
        <v>2</v>
      </c>
      <c r="C15" s="22">
        <f>'[1]приложение к заявке'!$G$3</f>
        <v>44574</v>
      </c>
    </row>
  </sheetData>
  <protectedRanges>
    <protectedRange sqref="B3:B4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2021-11-29T10:35:15Z</dcterms:modified>
</cp:coreProperties>
</file>