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тех.спец!$A$1:$C$37</definedName>
  </definedNames>
  <calcPr calcId="145621" refMode="R1C1"/>
</workbook>
</file>

<file path=xl/calcChain.xml><?xml version="1.0" encoding="utf-8"?>
<calcChain xmlns="http://schemas.openxmlformats.org/spreadsheetml/2006/main">
  <c r="C42" i="2" l="1"/>
  <c r="C43" i="2"/>
  <c r="C44" i="2"/>
  <c r="F38" i="2"/>
  <c r="F3" i="2"/>
  <c r="B3" i="2"/>
  <c r="C3" i="2"/>
  <c r="D3" i="2"/>
  <c r="E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<sst xmlns="http://schemas.openxmlformats.org/spreadsheetml/2006/main" count="10" uniqueCount="10">
  <si>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</si>
  <si>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</si>
  <si>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</si>
  <si>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</si>
  <si>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</si>
  <si>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</si>
  <si>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</si>
  <si>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Итого</t>
  </si>
  <si>
    <t>Общая сумма с НДС</t>
  </si>
  <si>
    <t>Цена за ед.товара,с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</si>
</sst>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6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9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90"/>
      <sheetName val="приложение к заявке"/>
      <sheetName val="Лист1"/>
    </sheetNames>
    <sheetDataSet>
      <sheetData sheetId="0">
        <row r="18">
          <cell r="C18" t="str">
            <v>DDP Пос.Ауэзов</v>
          </cell>
        </row>
        <row r="19">
          <cell r="C19" t="str">
            <v>100% оплата по факту поставки в теч. 30 к.д.</v>
          </cell>
        </row>
        <row r="20">
          <cell r="C20" t="str">
            <v>до 01.02.22</v>
          </cell>
        </row>
      </sheetData>
      <sheetData sheetId="1">
        <row r="3">
          <cell r="C3" t="str">
            <v>Адаптер AB-PROFIBUS-1 для УПП, ABB 1SFA899300R1001</v>
          </cell>
          <cell r="D3" t="str">
            <v>шт</v>
          </cell>
          <cell r="E3">
            <v>2</v>
          </cell>
          <cell r="F3">
            <v>170000</v>
          </cell>
          <cell r="G3">
            <v>340000</v>
          </cell>
        </row>
        <row r="4">
          <cell r="C4" t="str">
            <v>Блок контактный (НО), тип MCB-10, код оборудования 1SFA 611 610 R1001</v>
          </cell>
          <cell r="D4" t="str">
            <v>шт</v>
          </cell>
          <cell r="E4">
            <v>10</v>
          </cell>
          <cell r="F4">
            <v>2303.6800000000003</v>
          </cell>
          <cell r="G4">
            <v>23036.800000000003</v>
          </cell>
        </row>
        <row r="5">
          <cell r="C5" t="str">
            <v>Блок контактный MCB-01 фронтального монтажа 1НЗ ABB 1SFA 611 610 R1010</v>
          </cell>
          <cell r="D5" t="str">
            <v>шт</v>
          </cell>
          <cell r="E5">
            <v>1</v>
          </cell>
          <cell r="F5">
            <v>2440.3199999999997</v>
          </cell>
          <cell r="G5">
            <v>2440.3199999999997</v>
          </cell>
        </row>
        <row r="6">
          <cell r="C6" t="str">
            <v>Блок питания 24В 10A, вход 186-264В AC / 210-370В DC, 1SVR427035R0000</v>
          </cell>
          <cell r="D6" t="str">
            <v>шт</v>
          </cell>
          <cell r="E6">
            <v>1</v>
          </cell>
          <cell r="F6">
            <v>120249.76</v>
          </cell>
          <cell r="G6">
            <v>120249.76</v>
          </cell>
        </row>
        <row r="7">
          <cell r="C7" t="str">
            <v>Выключатель автоматический ABB MS116-16.0 16 кА 1SAM250000R1011 с регулируемой тепловой защитой 10.0A - 16.0А</v>
          </cell>
          <cell r="D7" t="str">
            <v>шт</v>
          </cell>
          <cell r="E7">
            <v>4</v>
          </cell>
          <cell r="F7">
            <v>21152.16</v>
          </cell>
          <cell r="G7">
            <v>84608.639999999999</v>
          </cell>
        </row>
        <row r="8">
          <cell r="C8" t="str">
            <v>Выключатель автоматический АВВ MS132-20 50 кА с регулируемой тепловой защитой 16A-20А Класс тепл. расцепит. 10</v>
          </cell>
          <cell r="D8" t="str">
            <v>шт</v>
          </cell>
          <cell r="E8">
            <v>1</v>
          </cell>
          <cell r="F8">
            <v>30080.799999999999</v>
          </cell>
          <cell r="G8">
            <v>30080.799999999999</v>
          </cell>
        </row>
        <row r="9">
          <cell r="C9" t="str">
            <v>Выключатель автоматический для эл/дв., MS 116-32, 25...32А, ABB, 1SAM250000R1015</v>
          </cell>
          <cell r="D9" t="str">
            <v>шт</v>
          </cell>
          <cell r="E9">
            <v>1</v>
          </cell>
          <cell r="F9">
            <v>38191.839999999997</v>
          </cell>
          <cell r="G9">
            <v>38191.839999999997</v>
          </cell>
        </row>
        <row r="10">
          <cell r="C10" t="str">
            <v>Выключатель дифференциального тока 2модульный (УЗО) 16А-10мА ABB F202 AC-16/0,01</v>
          </cell>
          <cell r="D10" t="str">
            <v>шт</v>
          </cell>
          <cell r="E10">
            <v>7</v>
          </cell>
          <cell r="F10">
            <v>25968.16</v>
          </cell>
          <cell r="G10">
            <v>181777.12</v>
          </cell>
        </row>
        <row r="11">
          <cell r="C11" t="str">
            <v>Выключатель дифференциального тока 2модульный (УЗО) 25А-30мА ABB FH202 AC-25/0,03</v>
          </cell>
          <cell r="D11" t="str">
            <v>шт</v>
          </cell>
          <cell r="E11">
            <v>5</v>
          </cell>
          <cell r="F11">
            <v>18942.400000000001</v>
          </cell>
          <cell r="G11">
            <v>94712</v>
          </cell>
        </row>
        <row r="12">
          <cell r="C12" t="str">
            <v>Кнопка двойная MPD1-11B - Модель 1SFA 611 130 R1106, ABB</v>
          </cell>
          <cell r="D12" t="str">
            <v>шт</v>
          </cell>
          <cell r="E12">
            <v>2</v>
          </cell>
          <cell r="F12">
            <v>5273.92</v>
          </cell>
          <cell r="G12">
            <v>10547.84</v>
          </cell>
        </row>
        <row r="13">
          <cell r="C13" t="str">
            <v>Контактор AF16-30-10-11 24-
60V50/60HZ 20-
60VDC Contactor</v>
          </cell>
          <cell r="D13" t="str">
            <v>шт</v>
          </cell>
          <cell r="E13">
            <v>6</v>
          </cell>
          <cell r="F13">
            <v>17525.599999999999</v>
          </cell>
          <cell r="G13">
            <v>105153.59999999999</v>
          </cell>
        </row>
        <row r="14">
          <cell r="C14" t="str">
            <v>Контактор AF09-30-10-11 24-
60V50/60HZ 20-
60VDC Contactor</v>
          </cell>
          <cell r="D14" t="str">
            <v>шт</v>
          </cell>
          <cell r="E14">
            <v>6</v>
          </cell>
          <cell r="F14">
            <v>14944</v>
          </cell>
          <cell r="G14">
            <v>89664</v>
          </cell>
        </row>
        <row r="15">
          <cell r="C15" t="str">
            <v>Контактор AF96-30-00-13 100-
250V50/60HZ-DC
Contactor</v>
          </cell>
          <cell r="D15" t="str">
            <v>шт</v>
          </cell>
          <cell r="E15">
            <v>4</v>
          </cell>
          <cell r="F15">
            <v>126138.72</v>
          </cell>
          <cell r="G15">
            <v>504554.88</v>
          </cell>
        </row>
        <row r="16">
          <cell r="C16" t="str">
            <v>Корпус с плоской кнопкой, тип MP1-11L, код оборудования 1SFA 611 100 R1104</v>
          </cell>
          <cell r="D16" t="str">
            <v>шт</v>
          </cell>
          <cell r="E16">
            <v>10</v>
          </cell>
          <cell r="F16">
            <v>3017.12</v>
          </cell>
          <cell r="G16">
            <v>30171.199999999997</v>
          </cell>
        </row>
        <row r="17">
          <cell r="C17" t="str">
            <v>Корпус с плоской кнопкой, тип MP1-11R, код оборудования 1SFA 611 100 R1101</v>
          </cell>
          <cell r="D17" t="str">
            <v>шт</v>
          </cell>
          <cell r="E17">
            <v>10</v>
          </cell>
          <cell r="F17">
            <v>3017.12</v>
          </cell>
          <cell r="G17">
            <v>30171.199999999997</v>
          </cell>
        </row>
        <row r="18">
          <cell r="C18" t="str">
            <v>Корпус сигнальной лампы белый ML1-100W, 1SFA 611 400 R1005</v>
          </cell>
          <cell r="D18" t="str">
            <v>шт</v>
          </cell>
          <cell r="E18">
            <v>10</v>
          </cell>
          <cell r="F18">
            <v>2296.96</v>
          </cell>
          <cell r="G18">
            <v>22969.599999999999</v>
          </cell>
        </row>
        <row r="19">
          <cell r="C19" t="str">
            <v>Корпус сигнальной лампы желтый ML1-100Y, 1SFA 611 400 R1003</v>
          </cell>
          <cell r="D19" t="str">
            <v>шт</v>
          </cell>
          <cell r="E19">
            <v>10</v>
          </cell>
          <cell r="F19">
            <v>2296.96</v>
          </cell>
          <cell r="G19">
            <v>22969.599999999999</v>
          </cell>
        </row>
        <row r="20">
          <cell r="C20" t="str">
            <v>Лампа ML1-100R красная (только корпус) 1SFA611400R1001</v>
          </cell>
          <cell r="D20" t="str">
            <v>шт</v>
          </cell>
          <cell r="E20">
            <v>10</v>
          </cell>
          <cell r="F20">
            <v>2296.96</v>
          </cell>
          <cell r="G20">
            <v>22969.599999999999</v>
          </cell>
        </row>
        <row r="21">
          <cell r="C21" t="str">
            <v>Мембрана из силикона для двойной кнопки, тип MA1-8126, 1SFA 611 920 R8126</v>
          </cell>
          <cell r="D21" t="str">
            <v>шт</v>
          </cell>
          <cell r="E21">
            <v>1</v>
          </cell>
          <cell r="F21">
            <v>5690.56</v>
          </cell>
          <cell r="G21">
            <v>5690.56</v>
          </cell>
        </row>
        <row r="22">
          <cell r="C22" t="str">
            <v>Модуль ABB FPBA-01 для подключения частотного преобразователя ABB к шине PROFIBUS</v>
          </cell>
          <cell r="D22" t="str">
            <v>шт</v>
          </cell>
          <cell r="E22">
            <v>5</v>
          </cell>
          <cell r="F22">
            <v>116382.39999999999</v>
          </cell>
          <cell r="G22">
            <v>581912</v>
          </cell>
        </row>
        <row r="23">
          <cell r="C23" t="str">
            <v>Modular LED Block#MLBL-07Y</v>
          </cell>
          <cell r="D23" t="str">
            <v>шт</v>
          </cell>
          <cell r="E23">
            <v>10</v>
          </cell>
          <cell r="F23">
            <v>5284</v>
          </cell>
          <cell r="G23">
            <v>52840</v>
          </cell>
        </row>
        <row r="24">
          <cell r="C24" t="str">
            <v>ЧП ACS580-01-073A-4+J400</v>
          </cell>
          <cell r="D24" t="str">
            <v>шт</v>
          </cell>
          <cell r="E24">
            <v>1</v>
          </cell>
          <cell r="F24">
            <v>1400440</v>
          </cell>
          <cell r="G24">
            <v>1400440</v>
          </cell>
        </row>
        <row r="25">
          <cell r="C25" t="str">
            <v>ЧП ACS580-01-088A-4+J400</v>
          </cell>
          <cell r="D25" t="str">
            <v>шт</v>
          </cell>
          <cell r="E25">
            <v>2</v>
          </cell>
          <cell r="F25">
            <v>1715742.4</v>
          </cell>
          <cell r="G25">
            <v>3431484.8</v>
          </cell>
        </row>
        <row r="26">
          <cell r="C26" t="str">
            <v>ЧП ACS580-01-039A-4+J400</v>
          </cell>
          <cell r="D26" t="str">
            <v>шт</v>
          </cell>
          <cell r="E26">
            <v>1</v>
          </cell>
          <cell r="F26">
            <v>880648</v>
          </cell>
          <cell r="G26">
            <v>880648</v>
          </cell>
        </row>
        <row r="27">
          <cell r="C27" t="str">
            <v>ЧП ACS580-01-026A-4+J400</v>
          </cell>
          <cell r="D27" t="str">
            <v>шт</v>
          </cell>
          <cell r="E27">
            <v>1</v>
          </cell>
          <cell r="F27">
            <v>624750.4</v>
          </cell>
          <cell r="G27">
            <v>624750.4</v>
          </cell>
        </row>
        <row r="28">
          <cell r="C28" t="str">
            <v>Контактор AF16-30-10-13 100-250V50/60HZ-DC Contactor</v>
          </cell>
          <cell r="D28" t="str">
            <v>шт</v>
          </cell>
          <cell r="E28">
            <v>5</v>
          </cell>
          <cell r="F28">
            <v>15497.28</v>
          </cell>
          <cell r="G28">
            <v>77486.400000000009</v>
          </cell>
        </row>
        <row r="29">
          <cell r="C29" t="str">
            <v>Контактор AF09-30-10-13 100-250V50/60HZ-DC Contactor</v>
          </cell>
          <cell r="D29" t="str">
            <v>шт</v>
          </cell>
          <cell r="E29">
            <v>4</v>
          </cell>
          <cell r="F29">
            <v>14686.4</v>
          </cell>
          <cell r="G29">
            <v>58745.599999999999</v>
          </cell>
        </row>
        <row r="30">
          <cell r="C30" t="str">
            <v>Реле SENTRY BSR11 24VDC</v>
          </cell>
          <cell r="D30" t="str">
            <v>шт</v>
          </cell>
          <cell r="E30">
            <v>1</v>
          </cell>
          <cell r="F30">
            <v>85378.559999999998</v>
          </cell>
          <cell r="G30">
            <v>85378.559999999998</v>
          </cell>
        </row>
        <row r="31">
          <cell r="C31" t="str">
            <v>Реле SENTRY SSR10 24VDC</v>
          </cell>
          <cell r="D31" t="str">
            <v>шт</v>
          </cell>
          <cell r="E31">
            <v>2</v>
          </cell>
          <cell r="F31">
            <v>104565.28</v>
          </cell>
          <cell r="G31">
            <v>209130.56</v>
          </cell>
        </row>
        <row r="32">
          <cell r="C32" t="str">
            <v>Реле SENTRY SSR10M 85-265VAC/120-375VDC</v>
          </cell>
          <cell r="D32" t="str">
            <v>шт</v>
          </cell>
          <cell r="E32">
            <v>1</v>
          </cell>
          <cell r="F32">
            <v>132051.20000000001</v>
          </cell>
          <cell r="G32">
            <v>132051.20000000001</v>
          </cell>
        </row>
        <row r="33">
          <cell r="C33" t="str">
            <v>Светодиод белый 24В, установленный в патроне BA 9s, тип KA2-2025, 1SFA 616 921 R2025</v>
          </cell>
          <cell r="D33" t="str">
            <v>шт</v>
          </cell>
          <cell r="E33">
            <v>5</v>
          </cell>
          <cell r="F33">
            <v>6729.92</v>
          </cell>
          <cell r="G33">
            <v>33649.599999999999</v>
          </cell>
        </row>
        <row r="34">
          <cell r="C34" t="str">
            <v>Светодиод желтый 24В, установленный в патроне BA 9s, тип KA2-2023, 1SFA 616 921 R2023</v>
          </cell>
          <cell r="D34" t="str">
            <v>шт</v>
          </cell>
          <cell r="E34">
            <v>5</v>
          </cell>
          <cell r="F34">
            <v>6729.92</v>
          </cell>
          <cell r="G34">
            <v>33649.599999999999</v>
          </cell>
        </row>
        <row r="35">
          <cell r="C35" t="str">
            <v>Светодиод красный 24В, установленный в патроне BA 9s, тип KA2-2021, 1SFA 616 921 R2021</v>
          </cell>
          <cell r="D35" t="str">
            <v>шт</v>
          </cell>
          <cell r="E35">
            <v>5</v>
          </cell>
          <cell r="F35">
            <v>6729.92</v>
          </cell>
          <cell r="G35">
            <v>33649.599999999999</v>
          </cell>
        </row>
        <row r="36">
          <cell r="C36" t="str">
            <v>Светодиод синий 24В, установленный в патроне BA 9s, тип KA2-2024, 1SFA 616 921 R2024</v>
          </cell>
          <cell r="D36" t="str">
            <v>шт</v>
          </cell>
          <cell r="E36">
            <v>5</v>
          </cell>
          <cell r="F36">
            <v>6729.92</v>
          </cell>
          <cell r="G36">
            <v>33649.599999999999</v>
          </cell>
        </row>
        <row r="37">
          <cell r="C37" t="str">
            <v>Преобразователь частоты ACS580-01-026A-4+J400+K454 11.0 kW</v>
          </cell>
          <cell r="D37" t="str">
            <v>шт</v>
          </cell>
          <cell r="E37">
            <v>1</v>
          </cell>
          <cell r="F37">
            <v>795640</v>
          </cell>
          <cell r="G37">
            <v>795640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zoomScaleSheetLayoutView="84" workbookViewId="0">
      <selection activeCell="F42" sqref="F42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3"/>
      <c r="B1" s="23"/>
      <c r="C1" s="23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9</v>
      </c>
      <c r="F2" s="10" t="s">
        <v>8</v>
      </c>
    </row>
    <row r="3" spans="1:7" s="2" customFormat="1" ht="71.25" customHeight="1" x14ac:dyDescent="0.25">
      <c r="A3" s="13">
        <v>1</v>
      </c>
      <c r="B3" s="13" t="str">
        <f>'[1]приложение к заявке'!C3</f>
        <v>Адаптер AB-PROFIBUS-1 для УПП, ABB 1SFA899300R1001</v>
      </c>
      <c r="C3" s="13" t="str">
        <f>'[1]приложение к заявке'!D3</f>
        <v>шт</v>
      </c>
      <c r="D3" s="14">
        <f>'[1]приложение к заявке'!E3</f>
        <v>2</v>
      </c>
      <c r="E3" s="15">
        <f>'[1]приложение к заявке'!F3</f>
        <v>170000</v>
      </c>
      <c r="F3" s="15">
        <f>'[1]приложение к заявке'!$G$3</f>
        <v>340000</v>
      </c>
      <c r="G3" s="18"/>
    </row>
    <row r="4" spans="1:7" s="2" customFormat="1" ht="71.25" customHeight="1" x14ac:dyDescent="0.25">
      <c r="A4" s="13">
        <v>2</v>
      </c>
      <c r="B4" s="13" t="str">
        <f>'[1]приложение к заявке'!C4</f>
        <v>Блок контактный (НО), тип MCB-10, код оборудования 1SFA 611 610 R1001</v>
      </c>
      <c r="C4" s="13" t="str">
        <f>'[1]приложение к заявке'!D4</f>
        <v>шт</v>
      </c>
      <c r="D4" s="14">
        <f>'[1]приложение к заявке'!E4</f>
        <v>10</v>
      </c>
      <c r="E4" s="15">
        <f>'[1]приложение к заявке'!F4</f>
        <v>2303.6800000000003</v>
      </c>
      <c r="F4" s="15">
        <f>'[1]приложение к заявке'!G4</f>
        <v>23036.800000000003</v>
      </c>
      <c r="G4" s="18"/>
    </row>
    <row r="5" spans="1:7" s="2" customFormat="1" ht="71.25" customHeight="1" x14ac:dyDescent="0.25">
      <c r="A5" s="13">
        <v>3</v>
      </c>
      <c r="B5" s="13" t="str">
        <f>'[1]приложение к заявке'!C5</f>
        <v>Блок контактный MCB-01 фронтального монтажа 1НЗ ABB 1SFA 611 610 R1010</v>
      </c>
      <c r="C5" s="13" t="str">
        <f>'[1]приложение к заявке'!D5</f>
        <v>шт</v>
      </c>
      <c r="D5" s="14">
        <f>'[1]приложение к заявке'!E5</f>
        <v>1</v>
      </c>
      <c r="E5" s="15">
        <f>'[1]приложение к заявке'!F5</f>
        <v>2440.3199999999997</v>
      </c>
      <c r="F5" s="15">
        <f>'[1]приложение к заявке'!G5</f>
        <v>2440.3199999999997</v>
      </c>
      <c r="G5" s="18"/>
    </row>
    <row r="6" spans="1:7" s="2" customFormat="1" ht="71.25" customHeight="1" x14ac:dyDescent="0.25">
      <c r="A6" s="13">
        <v>4</v>
      </c>
      <c r="B6" s="13" t="str">
        <f>'[1]приложение к заявке'!C6</f>
        <v>Блок питания 24В 10A, вход 186-264В AC / 210-370В DC, 1SVR427035R0000</v>
      </c>
      <c r="C6" s="13" t="str">
        <f>'[1]приложение к заявке'!D6</f>
        <v>шт</v>
      </c>
      <c r="D6" s="14">
        <f>'[1]приложение к заявке'!E6</f>
        <v>1</v>
      </c>
      <c r="E6" s="15">
        <f>'[1]приложение к заявке'!F6</f>
        <v>120249.76</v>
      </c>
      <c r="F6" s="15">
        <f>'[1]приложение к заявке'!G6</f>
        <v>120249.76</v>
      </c>
      <c r="G6" s="18"/>
    </row>
    <row r="7" spans="1:7" s="2" customFormat="1" ht="71.25" customHeight="1" x14ac:dyDescent="0.25">
      <c r="A7" s="13">
        <v>5</v>
      </c>
      <c r="B7" s="13" t="str">
        <f>'[1]приложение к заявке'!C7</f>
        <v>Выключатель автоматический ABB MS116-16.0 16 кА 1SAM250000R1011 с регулируемой тепловой защитой 10.0A - 16.0А</v>
      </c>
      <c r="C7" s="13" t="str">
        <f>'[1]приложение к заявке'!D7</f>
        <v>шт</v>
      </c>
      <c r="D7" s="14">
        <f>'[1]приложение к заявке'!E7</f>
        <v>4</v>
      </c>
      <c r="E7" s="15">
        <f>'[1]приложение к заявке'!F7</f>
        <v>21152.16</v>
      </c>
      <c r="F7" s="15">
        <f>'[1]приложение к заявке'!G7</f>
        <v>84608.639999999999</v>
      </c>
      <c r="G7" s="18"/>
    </row>
    <row r="8" spans="1:7" s="2" customFormat="1" ht="71.25" customHeight="1" x14ac:dyDescent="0.25">
      <c r="A8" s="13">
        <v>6</v>
      </c>
      <c r="B8" s="13" t="str">
        <f>'[1]приложение к заявке'!C8</f>
        <v>Выключатель автоматический АВВ MS132-20 50 кА с регулируемой тепловой защитой 16A-20А Класс тепл. расцепит. 10</v>
      </c>
      <c r="C8" s="13" t="str">
        <f>'[1]приложение к заявке'!D8</f>
        <v>шт</v>
      </c>
      <c r="D8" s="14">
        <f>'[1]приложение к заявке'!E8</f>
        <v>1</v>
      </c>
      <c r="E8" s="15">
        <f>'[1]приложение к заявке'!F8</f>
        <v>30080.799999999999</v>
      </c>
      <c r="F8" s="15">
        <f>'[1]приложение к заявке'!G8</f>
        <v>30080.799999999999</v>
      </c>
      <c r="G8" s="18"/>
    </row>
    <row r="9" spans="1:7" s="2" customFormat="1" ht="71.25" customHeight="1" x14ac:dyDescent="0.25">
      <c r="A9" s="13">
        <v>7</v>
      </c>
      <c r="B9" s="13" t="str">
        <f>'[1]приложение к заявке'!C9</f>
        <v>Выключатель автоматический для эл/дв., MS 116-32, 25...32А, ABB, 1SAM250000R1015</v>
      </c>
      <c r="C9" s="13" t="str">
        <f>'[1]приложение к заявке'!D9</f>
        <v>шт</v>
      </c>
      <c r="D9" s="14">
        <f>'[1]приложение к заявке'!E9</f>
        <v>1</v>
      </c>
      <c r="E9" s="15">
        <f>'[1]приложение к заявке'!F9</f>
        <v>38191.839999999997</v>
      </c>
      <c r="F9" s="15">
        <f>'[1]приложение к заявке'!G9</f>
        <v>38191.839999999997</v>
      </c>
      <c r="G9" s="18"/>
    </row>
    <row r="10" spans="1:7" s="2" customFormat="1" ht="71.25" customHeight="1" x14ac:dyDescent="0.25">
      <c r="A10" s="13">
        <v>8</v>
      </c>
      <c r="B10" s="13" t="str">
        <f>'[1]приложение к заявке'!C10</f>
        <v>Выключатель дифференциального тока 2модульный (УЗО) 16А-10мА ABB F202 AC-16/0,01</v>
      </c>
      <c r="C10" s="13" t="str">
        <f>'[1]приложение к заявке'!D10</f>
        <v>шт</v>
      </c>
      <c r="D10" s="14">
        <f>'[1]приложение к заявке'!E10</f>
        <v>7</v>
      </c>
      <c r="E10" s="15">
        <f>'[1]приложение к заявке'!F10</f>
        <v>25968.16</v>
      </c>
      <c r="F10" s="15">
        <f>'[1]приложение к заявке'!G10</f>
        <v>181777.12</v>
      </c>
      <c r="G10" s="18"/>
    </row>
    <row r="11" spans="1:7" s="2" customFormat="1" ht="71.25" customHeight="1" x14ac:dyDescent="0.25">
      <c r="A11" s="13">
        <v>9</v>
      </c>
      <c r="B11" s="13" t="str">
        <f>'[1]приложение к заявке'!C11</f>
        <v>Выключатель дифференциального тока 2модульный (УЗО) 25А-30мА ABB FH202 AC-25/0,03</v>
      </c>
      <c r="C11" s="13" t="str">
        <f>'[1]приложение к заявке'!D11</f>
        <v>шт</v>
      </c>
      <c r="D11" s="14">
        <f>'[1]приложение к заявке'!E11</f>
        <v>5</v>
      </c>
      <c r="E11" s="15">
        <f>'[1]приложение к заявке'!F11</f>
        <v>18942.400000000001</v>
      </c>
      <c r="F11" s="15">
        <f>'[1]приложение к заявке'!G11</f>
        <v>94712</v>
      </c>
      <c r="G11" s="18"/>
    </row>
    <row r="12" spans="1:7" s="2" customFormat="1" ht="71.25" customHeight="1" x14ac:dyDescent="0.25">
      <c r="A12" s="13">
        <v>10</v>
      </c>
      <c r="B12" s="13" t="str">
        <f>'[1]приложение к заявке'!C12</f>
        <v>Кнопка двойная MPD1-11B - Модель 1SFA 611 130 R1106, ABB</v>
      </c>
      <c r="C12" s="13" t="str">
        <f>'[1]приложение к заявке'!D12</f>
        <v>шт</v>
      </c>
      <c r="D12" s="14">
        <f>'[1]приложение к заявке'!E12</f>
        <v>2</v>
      </c>
      <c r="E12" s="15">
        <f>'[1]приложение к заявке'!F12</f>
        <v>5273.92</v>
      </c>
      <c r="F12" s="15">
        <f>'[1]приложение к заявке'!G12</f>
        <v>10547.84</v>
      </c>
      <c r="G12" s="18"/>
    </row>
    <row r="13" spans="1:7" s="2" customFormat="1" ht="71.25" customHeight="1" x14ac:dyDescent="0.25">
      <c r="A13" s="13">
        <v>11</v>
      </c>
      <c r="B13" s="13" t="str">
        <f>'[1]приложение к заявке'!C13</f>
        <v>Контактор AF16-30-10-11 24-
60V50/60HZ 20-
60VDC Contactor</v>
      </c>
      <c r="C13" s="13" t="str">
        <f>'[1]приложение к заявке'!D13</f>
        <v>шт</v>
      </c>
      <c r="D13" s="14">
        <f>'[1]приложение к заявке'!E13</f>
        <v>6</v>
      </c>
      <c r="E13" s="15">
        <f>'[1]приложение к заявке'!F13</f>
        <v>17525.599999999999</v>
      </c>
      <c r="F13" s="15">
        <f>'[1]приложение к заявке'!G13</f>
        <v>105153.59999999999</v>
      </c>
      <c r="G13" s="18"/>
    </row>
    <row r="14" spans="1:7" s="2" customFormat="1" ht="71.25" customHeight="1" x14ac:dyDescent="0.25">
      <c r="A14" s="13">
        <v>12</v>
      </c>
      <c r="B14" s="13" t="str">
        <f>'[1]приложение к заявке'!C14</f>
        <v>Контактор AF09-30-10-11 24-
60V50/60HZ 20-
60VDC Contactor</v>
      </c>
      <c r="C14" s="13" t="str">
        <f>'[1]приложение к заявке'!D14</f>
        <v>шт</v>
      </c>
      <c r="D14" s="14">
        <f>'[1]приложение к заявке'!E14</f>
        <v>6</v>
      </c>
      <c r="E14" s="15">
        <f>'[1]приложение к заявке'!F14</f>
        <v>14944</v>
      </c>
      <c r="F14" s="15">
        <f>'[1]приложение к заявке'!G14</f>
        <v>89664</v>
      </c>
      <c r="G14" s="18"/>
    </row>
    <row r="15" spans="1:7" s="2" customFormat="1" ht="71.25" customHeight="1" x14ac:dyDescent="0.25">
      <c r="A15" s="13">
        <v>13</v>
      </c>
      <c r="B15" s="13" t="str">
        <f>'[1]приложение к заявке'!C15</f>
        <v>Контактор AF96-30-00-13 100-
250V50/60HZ-DC
Contactor</v>
      </c>
      <c r="C15" s="13" t="str">
        <f>'[1]приложение к заявке'!D15</f>
        <v>шт</v>
      </c>
      <c r="D15" s="14">
        <f>'[1]приложение к заявке'!E15</f>
        <v>4</v>
      </c>
      <c r="E15" s="15">
        <f>'[1]приложение к заявке'!F15</f>
        <v>126138.72</v>
      </c>
      <c r="F15" s="15">
        <f>'[1]приложение к заявке'!G15</f>
        <v>504554.88</v>
      </c>
      <c r="G15" s="18"/>
    </row>
    <row r="16" spans="1:7" s="2" customFormat="1" ht="71.25" customHeight="1" x14ac:dyDescent="0.25">
      <c r="A16" s="13">
        <v>14</v>
      </c>
      <c r="B16" s="13" t="str">
        <f>'[1]приложение к заявке'!C16</f>
        <v>Корпус с плоской кнопкой, тип MP1-11L, код оборудования 1SFA 611 100 R1104</v>
      </c>
      <c r="C16" s="13" t="str">
        <f>'[1]приложение к заявке'!D16</f>
        <v>шт</v>
      </c>
      <c r="D16" s="14">
        <f>'[1]приложение к заявке'!E16</f>
        <v>10</v>
      </c>
      <c r="E16" s="15">
        <f>'[1]приложение к заявке'!F16</f>
        <v>3017.12</v>
      </c>
      <c r="F16" s="15">
        <f>'[1]приложение к заявке'!G16</f>
        <v>30171.199999999997</v>
      </c>
      <c r="G16" s="18"/>
    </row>
    <row r="17" spans="1:7" s="2" customFormat="1" ht="71.25" customHeight="1" x14ac:dyDescent="0.25">
      <c r="A17" s="13">
        <v>15</v>
      </c>
      <c r="B17" s="13" t="str">
        <f>'[1]приложение к заявке'!C17</f>
        <v>Корпус с плоской кнопкой, тип MP1-11R, код оборудования 1SFA 611 100 R1101</v>
      </c>
      <c r="C17" s="13" t="str">
        <f>'[1]приложение к заявке'!D17</f>
        <v>шт</v>
      </c>
      <c r="D17" s="14">
        <f>'[1]приложение к заявке'!E17</f>
        <v>10</v>
      </c>
      <c r="E17" s="15">
        <f>'[1]приложение к заявке'!F17</f>
        <v>3017.12</v>
      </c>
      <c r="F17" s="15">
        <f>'[1]приложение к заявке'!G17</f>
        <v>30171.199999999997</v>
      </c>
      <c r="G17" s="18"/>
    </row>
    <row r="18" spans="1:7" s="2" customFormat="1" ht="71.25" customHeight="1" x14ac:dyDescent="0.25">
      <c r="A18" s="13">
        <v>16</v>
      </c>
      <c r="B18" s="13" t="str">
        <f>'[1]приложение к заявке'!C18</f>
        <v>Корпус сигнальной лампы белый ML1-100W, 1SFA 611 400 R1005</v>
      </c>
      <c r="C18" s="13" t="str">
        <f>'[1]приложение к заявке'!D18</f>
        <v>шт</v>
      </c>
      <c r="D18" s="14">
        <f>'[1]приложение к заявке'!E18</f>
        <v>10</v>
      </c>
      <c r="E18" s="15">
        <f>'[1]приложение к заявке'!F18</f>
        <v>2296.96</v>
      </c>
      <c r="F18" s="15">
        <f>'[1]приложение к заявке'!G18</f>
        <v>22969.599999999999</v>
      </c>
      <c r="G18" s="18"/>
    </row>
    <row r="19" spans="1:7" s="2" customFormat="1" ht="71.25" customHeight="1" x14ac:dyDescent="0.25">
      <c r="A19" s="13">
        <v>17</v>
      </c>
      <c r="B19" s="13" t="str">
        <f>'[1]приложение к заявке'!C19</f>
        <v>Корпус сигнальной лампы желтый ML1-100Y, 1SFA 611 400 R1003</v>
      </c>
      <c r="C19" s="13" t="str">
        <f>'[1]приложение к заявке'!D19</f>
        <v>шт</v>
      </c>
      <c r="D19" s="14">
        <f>'[1]приложение к заявке'!E19</f>
        <v>10</v>
      </c>
      <c r="E19" s="15">
        <f>'[1]приложение к заявке'!F19</f>
        <v>2296.96</v>
      </c>
      <c r="F19" s="15">
        <f>'[1]приложение к заявке'!G19</f>
        <v>22969.599999999999</v>
      </c>
      <c r="G19" s="18"/>
    </row>
    <row r="20" spans="1:7" s="2" customFormat="1" ht="71.25" customHeight="1" x14ac:dyDescent="0.25">
      <c r="A20" s="13">
        <v>18</v>
      </c>
      <c r="B20" s="13" t="str">
        <f>'[1]приложение к заявке'!C20</f>
        <v>Лампа ML1-100R красная (только корпус) 1SFA611400R1001</v>
      </c>
      <c r="C20" s="13" t="str">
        <f>'[1]приложение к заявке'!D20</f>
        <v>шт</v>
      </c>
      <c r="D20" s="14">
        <f>'[1]приложение к заявке'!E20</f>
        <v>10</v>
      </c>
      <c r="E20" s="15">
        <f>'[1]приложение к заявке'!F20</f>
        <v>2296.96</v>
      </c>
      <c r="F20" s="15">
        <f>'[1]приложение к заявке'!G20</f>
        <v>22969.599999999999</v>
      </c>
      <c r="G20" s="18"/>
    </row>
    <row r="21" spans="1:7" s="2" customFormat="1" ht="71.25" customHeight="1" x14ac:dyDescent="0.25">
      <c r="A21" s="13">
        <v>19</v>
      </c>
      <c r="B21" s="13" t="str">
        <f>'[1]приложение к заявке'!C21</f>
        <v>Мембрана из силикона для двойной кнопки, тип MA1-8126, 1SFA 611 920 R8126</v>
      </c>
      <c r="C21" s="13" t="str">
        <f>'[1]приложение к заявке'!D21</f>
        <v>шт</v>
      </c>
      <c r="D21" s="14">
        <f>'[1]приложение к заявке'!E21</f>
        <v>1</v>
      </c>
      <c r="E21" s="15">
        <f>'[1]приложение к заявке'!F21</f>
        <v>5690.56</v>
      </c>
      <c r="F21" s="15">
        <f>'[1]приложение к заявке'!G21</f>
        <v>5690.56</v>
      </c>
      <c r="G21" s="18"/>
    </row>
    <row r="22" spans="1:7" s="2" customFormat="1" ht="71.25" customHeight="1" x14ac:dyDescent="0.25">
      <c r="A22" s="13">
        <v>20</v>
      </c>
      <c r="B22" s="13" t="str">
        <f>'[1]приложение к заявке'!C22</f>
        <v>Модуль ABB FPBA-01 для подключения частотного преобразователя ABB к шине PROFIBUS</v>
      </c>
      <c r="C22" s="13" t="str">
        <f>'[1]приложение к заявке'!D22</f>
        <v>шт</v>
      </c>
      <c r="D22" s="14">
        <f>'[1]приложение к заявке'!E22</f>
        <v>5</v>
      </c>
      <c r="E22" s="15">
        <f>'[1]приложение к заявке'!F22</f>
        <v>116382.39999999999</v>
      </c>
      <c r="F22" s="15">
        <f>'[1]приложение к заявке'!G22</f>
        <v>581912</v>
      </c>
      <c r="G22" s="18"/>
    </row>
    <row r="23" spans="1:7" s="2" customFormat="1" ht="71.25" customHeight="1" x14ac:dyDescent="0.25">
      <c r="A23" s="13">
        <v>21</v>
      </c>
      <c r="B23" s="13" t="str">
        <f>'[1]приложение к заявке'!C23</f>
        <v>Modular LED Block#MLBL-07Y</v>
      </c>
      <c r="C23" s="13" t="str">
        <f>'[1]приложение к заявке'!D23</f>
        <v>шт</v>
      </c>
      <c r="D23" s="14">
        <f>'[1]приложение к заявке'!E23</f>
        <v>10</v>
      </c>
      <c r="E23" s="15">
        <f>'[1]приложение к заявке'!F23</f>
        <v>5284</v>
      </c>
      <c r="F23" s="15">
        <f>'[1]приложение к заявке'!G23</f>
        <v>52840</v>
      </c>
      <c r="G23" s="18"/>
    </row>
    <row r="24" spans="1:7" s="2" customFormat="1" ht="71.25" customHeight="1" x14ac:dyDescent="0.25">
      <c r="A24" s="13">
        <v>22</v>
      </c>
      <c r="B24" s="13" t="str">
        <f>'[1]приложение к заявке'!C24</f>
        <v>ЧП ACS580-01-073A-4+J400</v>
      </c>
      <c r="C24" s="13" t="str">
        <f>'[1]приложение к заявке'!D24</f>
        <v>шт</v>
      </c>
      <c r="D24" s="14">
        <f>'[1]приложение к заявке'!E24</f>
        <v>1</v>
      </c>
      <c r="E24" s="15">
        <f>'[1]приложение к заявке'!F24</f>
        <v>1400440</v>
      </c>
      <c r="F24" s="15">
        <f>'[1]приложение к заявке'!G24</f>
        <v>1400440</v>
      </c>
      <c r="G24" s="18"/>
    </row>
    <row r="25" spans="1:7" s="2" customFormat="1" ht="71.25" customHeight="1" x14ac:dyDescent="0.25">
      <c r="A25" s="13">
        <v>23</v>
      </c>
      <c r="B25" s="13" t="str">
        <f>'[1]приложение к заявке'!C25</f>
        <v>ЧП ACS580-01-088A-4+J400</v>
      </c>
      <c r="C25" s="13" t="str">
        <f>'[1]приложение к заявке'!D25</f>
        <v>шт</v>
      </c>
      <c r="D25" s="14">
        <f>'[1]приложение к заявке'!E25</f>
        <v>2</v>
      </c>
      <c r="E25" s="15">
        <f>'[1]приложение к заявке'!F25</f>
        <v>1715742.4</v>
      </c>
      <c r="F25" s="15">
        <f>'[1]приложение к заявке'!G25</f>
        <v>3431484.8</v>
      </c>
      <c r="G25" s="18"/>
    </row>
    <row r="26" spans="1:7" s="2" customFormat="1" ht="71.25" customHeight="1" x14ac:dyDescent="0.25">
      <c r="A26" s="13">
        <v>24</v>
      </c>
      <c r="B26" s="13" t="str">
        <f>'[1]приложение к заявке'!C26</f>
        <v>ЧП ACS580-01-039A-4+J400</v>
      </c>
      <c r="C26" s="13" t="str">
        <f>'[1]приложение к заявке'!D26</f>
        <v>шт</v>
      </c>
      <c r="D26" s="14">
        <f>'[1]приложение к заявке'!E26</f>
        <v>1</v>
      </c>
      <c r="E26" s="15">
        <f>'[1]приложение к заявке'!F26</f>
        <v>880648</v>
      </c>
      <c r="F26" s="15">
        <f>'[1]приложение к заявке'!G26</f>
        <v>880648</v>
      </c>
      <c r="G26" s="18"/>
    </row>
    <row r="27" spans="1:7" s="2" customFormat="1" ht="71.25" customHeight="1" x14ac:dyDescent="0.25">
      <c r="A27" s="13">
        <v>25</v>
      </c>
      <c r="B27" s="13" t="str">
        <f>'[1]приложение к заявке'!C27</f>
        <v>ЧП ACS580-01-026A-4+J400</v>
      </c>
      <c r="C27" s="13" t="str">
        <f>'[1]приложение к заявке'!D27</f>
        <v>шт</v>
      </c>
      <c r="D27" s="14">
        <f>'[1]приложение к заявке'!E27</f>
        <v>1</v>
      </c>
      <c r="E27" s="15">
        <f>'[1]приложение к заявке'!F27</f>
        <v>624750.4</v>
      </c>
      <c r="F27" s="15">
        <f>'[1]приложение к заявке'!G27</f>
        <v>624750.4</v>
      </c>
      <c r="G27" s="18"/>
    </row>
    <row r="28" spans="1:7" s="2" customFormat="1" ht="71.25" customHeight="1" x14ac:dyDescent="0.25">
      <c r="A28" s="13">
        <v>26</v>
      </c>
      <c r="B28" s="13" t="str">
        <f>'[1]приложение к заявке'!C28</f>
        <v>Контактор AF16-30-10-13 100-250V50/60HZ-DC Contactor</v>
      </c>
      <c r="C28" s="13" t="str">
        <f>'[1]приложение к заявке'!D28</f>
        <v>шт</v>
      </c>
      <c r="D28" s="14">
        <f>'[1]приложение к заявке'!E28</f>
        <v>5</v>
      </c>
      <c r="E28" s="15">
        <f>'[1]приложение к заявке'!F28</f>
        <v>15497.28</v>
      </c>
      <c r="F28" s="15">
        <f>'[1]приложение к заявке'!G28</f>
        <v>77486.400000000009</v>
      </c>
      <c r="G28" s="18"/>
    </row>
    <row r="29" spans="1:7" s="2" customFormat="1" ht="71.25" customHeight="1" x14ac:dyDescent="0.25">
      <c r="A29" s="13">
        <v>27</v>
      </c>
      <c r="B29" s="13" t="str">
        <f>'[1]приложение к заявке'!C29</f>
        <v>Контактор AF09-30-10-13 100-250V50/60HZ-DC Contactor</v>
      </c>
      <c r="C29" s="13" t="str">
        <f>'[1]приложение к заявке'!D29</f>
        <v>шт</v>
      </c>
      <c r="D29" s="14">
        <f>'[1]приложение к заявке'!E29</f>
        <v>4</v>
      </c>
      <c r="E29" s="15">
        <f>'[1]приложение к заявке'!F29</f>
        <v>14686.4</v>
      </c>
      <c r="F29" s="15">
        <f>'[1]приложение к заявке'!G29</f>
        <v>58745.599999999999</v>
      </c>
      <c r="G29" s="18"/>
    </row>
    <row r="30" spans="1:7" s="2" customFormat="1" ht="71.25" customHeight="1" x14ac:dyDescent="0.25">
      <c r="A30" s="13">
        <v>28</v>
      </c>
      <c r="B30" s="13" t="str">
        <f>'[1]приложение к заявке'!C30</f>
        <v>Реле SENTRY BSR11 24VDC</v>
      </c>
      <c r="C30" s="13" t="str">
        <f>'[1]приложение к заявке'!D30</f>
        <v>шт</v>
      </c>
      <c r="D30" s="14">
        <f>'[1]приложение к заявке'!E30</f>
        <v>1</v>
      </c>
      <c r="E30" s="15">
        <f>'[1]приложение к заявке'!F30</f>
        <v>85378.559999999998</v>
      </c>
      <c r="F30" s="15">
        <f>'[1]приложение к заявке'!G30</f>
        <v>85378.559999999998</v>
      </c>
      <c r="G30" s="18"/>
    </row>
    <row r="31" spans="1:7" s="2" customFormat="1" ht="71.25" customHeight="1" x14ac:dyDescent="0.25">
      <c r="A31" s="13">
        <v>29</v>
      </c>
      <c r="B31" s="13" t="str">
        <f>'[1]приложение к заявке'!C31</f>
        <v>Реле SENTRY SSR10 24VDC</v>
      </c>
      <c r="C31" s="13" t="str">
        <f>'[1]приложение к заявке'!D31</f>
        <v>шт</v>
      </c>
      <c r="D31" s="14">
        <f>'[1]приложение к заявке'!E31</f>
        <v>2</v>
      </c>
      <c r="E31" s="15">
        <f>'[1]приложение к заявке'!F31</f>
        <v>104565.28</v>
      </c>
      <c r="F31" s="15">
        <f>'[1]приложение к заявке'!G31</f>
        <v>209130.56</v>
      </c>
      <c r="G31" s="18"/>
    </row>
    <row r="32" spans="1:7" s="2" customFormat="1" ht="71.25" customHeight="1" x14ac:dyDescent="0.25">
      <c r="A32" s="13">
        <v>30</v>
      </c>
      <c r="B32" s="13" t="str">
        <f>'[1]приложение к заявке'!C32</f>
        <v>Реле SENTRY SSR10M 85-265VAC/120-375VDC</v>
      </c>
      <c r="C32" s="13" t="str">
        <f>'[1]приложение к заявке'!D32</f>
        <v>шт</v>
      </c>
      <c r="D32" s="14">
        <f>'[1]приложение к заявке'!E32</f>
        <v>1</v>
      </c>
      <c r="E32" s="15">
        <f>'[1]приложение к заявке'!F32</f>
        <v>132051.20000000001</v>
      </c>
      <c r="F32" s="15">
        <f>'[1]приложение к заявке'!G32</f>
        <v>132051.20000000001</v>
      </c>
      <c r="G32" s="18"/>
    </row>
    <row r="33" spans="1:7" s="2" customFormat="1" ht="71.25" customHeight="1" x14ac:dyDescent="0.25">
      <c r="A33" s="13">
        <v>31</v>
      </c>
      <c r="B33" s="13" t="str">
        <f>'[1]приложение к заявке'!C33</f>
        <v>Светодиод белый 24В, установленный в патроне BA 9s, тип KA2-2025, 1SFA 616 921 R2025</v>
      </c>
      <c r="C33" s="13" t="str">
        <f>'[1]приложение к заявке'!D33</f>
        <v>шт</v>
      </c>
      <c r="D33" s="14">
        <f>'[1]приложение к заявке'!E33</f>
        <v>5</v>
      </c>
      <c r="E33" s="15">
        <f>'[1]приложение к заявке'!F33</f>
        <v>6729.92</v>
      </c>
      <c r="F33" s="15">
        <f>'[1]приложение к заявке'!G33</f>
        <v>33649.599999999999</v>
      </c>
      <c r="G33" s="18"/>
    </row>
    <row r="34" spans="1:7" s="2" customFormat="1" ht="71.25" customHeight="1" x14ac:dyDescent="0.25">
      <c r="A34" s="13">
        <v>32</v>
      </c>
      <c r="B34" s="13" t="str">
        <f>'[1]приложение к заявке'!C34</f>
        <v>Светодиод желтый 24В, установленный в патроне BA 9s, тип KA2-2023, 1SFA 616 921 R2023</v>
      </c>
      <c r="C34" s="13" t="str">
        <f>'[1]приложение к заявке'!D34</f>
        <v>шт</v>
      </c>
      <c r="D34" s="14">
        <f>'[1]приложение к заявке'!E34</f>
        <v>5</v>
      </c>
      <c r="E34" s="15">
        <f>'[1]приложение к заявке'!F34</f>
        <v>6729.92</v>
      </c>
      <c r="F34" s="15">
        <f>'[1]приложение к заявке'!G34</f>
        <v>33649.599999999999</v>
      </c>
      <c r="G34" s="18"/>
    </row>
    <row r="35" spans="1:7" s="2" customFormat="1" ht="71.25" customHeight="1" x14ac:dyDescent="0.25">
      <c r="A35" s="13">
        <v>33</v>
      </c>
      <c r="B35" s="13" t="str">
        <f>'[1]приложение к заявке'!C35</f>
        <v>Светодиод красный 24В, установленный в патроне BA 9s, тип KA2-2021, 1SFA 616 921 R2021</v>
      </c>
      <c r="C35" s="13" t="str">
        <f>'[1]приложение к заявке'!D35</f>
        <v>шт</v>
      </c>
      <c r="D35" s="14">
        <f>'[1]приложение к заявке'!E35</f>
        <v>5</v>
      </c>
      <c r="E35" s="15">
        <f>'[1]приложение к заявке'!F35</f>
        <v>6729.92</v>
      </c>
      <c r="F35" s="15">
        <f>'[1]приложение к заявке'!G35</f>
        <v>33649.599999999999</v>
      </c>
      <c r="G35" s="18"/>
    </row>
    <row r="36" spans="1:7" s="2" customFormat="1" ht="71.25" customHeight="1" x14ac:dyDescent="0.25">
      <c r="A36" s="13">
        <v>34</v>
      </c>
      <c r="B36" s="13" t="str">
        <f>'[1]приложение к заявке'!C36</f>
        <v>Светодиод синий 24В, установленный в патроне BA 9s, тип KA2-2024, 1SFA 616 921 R2024</v>
      </c>
      <c r="C36" s="13" t="str">
        <f>'[1]приложение к заявке'!D36</f>
        <v>шт</v>
      </c>
      <c r="D36" s="14">
        <f>'[1]приложение к заявке'!E36</f>
        <v>5</v>
      </c>
      <c r="E36" s="15">
        <f>'[1]приложение к заявке'!F36</f>
        <v>6729.92</v>
      </c>
      <c r="F36" s="15">
        <f>'[1]приложение к заявке'!G36</f>
        <v>33649.599999999999</v>
      </c>
      <c r="G36" s="18"/>
    </row>
    <row r="37" spans="1:7" s="2" customFormat="1" ht="71.25" customHeight="1" x14ac:dyDescent="0.25">
      <c r="A37" s="13">
        <v>35</v>
      </c>
      <c r="B37" s="13" t="str">
        <f>'[1]приложение к заявке'!C37</f>
        <v>Преобразователь частоты ACS580-01-026A-4+J400+K454 11.0 kW</v>
      </c>
      <c r="C37" s="13" t="str">
        <f>'[1]приложение к заявке'!D37</f>
        <v>шт</v>
      </c>
      <c r="D37" s="14">
        <f>'[1]приложение к заявке'!E37</f>
        <v>1</v>
      </c>
      <c r="E37" s="15">
        <f>'[1]приложение к заявке'!F37</f>
        <v>795640</v>
      </c>
      <c r="F37" s="15">
        <f>'[1]приложение к заявке'!G37</f>
        <v>795640</v>
      </c>
      <c r="G37" s="18"/>
    </row>
    <row r="38" spans="1:7" x14ac:dyDescent="0.25">
      <c r="E38" s="1" t="s">
        <v>7</v>
      </c>
      <c r="F38" s="4">
        <f>SUM(F3:F37)</f>
        <v>10225065.279999999</v>
      </c>
    </row>
    <row r="40" spans="1:7" x14ac:dyDescent="0.25">
      <c r="C40" s="12"/>
    </row>
    <row r="41" spans="1:7" x14ac:dyDescent="0.25">
      <c r="C41" s="12"/>
    </row>
    <row r="42" spans="1:7" ht="81" customHeight="1" x14ac:dyDescent="0.25">
      <c r="A42" s="19">
        <v>1</v>
      </c>
      <c r="B42" s="16" t="s">
        <v>0</v>
      </c>
      <c r="C42" s="19" t="str">
        <f>'[1]Поручение на покупку № Б890'!C18</f>
        <v>DDP Пос.Ауэзов</v>
      </c>
      <c r="D42" s="4"/>
    </row>
    <row r="43" spans="1:7" ht="81" customHeight="1" thickBot="1" x14ac:dyDescent="0.3">
      <c r="A43" s="20">
        <v>2</v>
      </c>
      <c r="B43" s="16" t="s">
        <v>1</v>
      </c>
      <c r="C43" s="20" t="str">
        <f>'[1]Поручение на покупку № Б890'!C19</f>
        <v>100% оплата по факту поставки в теч. 30 к.д.</v>
      </c>
      <c r="D43" s="4"/>
    </row>
    <row r="44" spans="1:7" ht="45.75" customHeight="1" thickBot="1" x14ac:dyDescent="0.3">
      <c r="A44" s="22">
        <v>3</v>
      </c>
      <c r="B44" s="17" t="s">
        <v>2</v>
      </c>
      <c r="C44" s="21" t="str">
        <f>'[1]Поручение на покупку № Б890'!C20</f>
        <v>до 01.02.22</v>
      </c>
      <c r="D44" s="4"/>
    </row>
  </sheetData>
  <protectedRanges>
    <protectedRange sqref="B3:B37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2021-11-09T09:44:37Z</dcterms:modified>
</cp:coreProperties>
</file>