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тех.спец!$A$1:$C$8</definedName>
  </definedNames>
  <calcPr calcId="145621" refMode="R1C1"/>
</workbook>
</file>

<file path=xl/calcChain.xml><?xml version="1.0" encoding="utf-8"?>
<calcChain xmlns="http://schemas.openxmlformats.org/spreadsheetml/2006/main">
  <c r="C13" i="2" l="1"/>
  <c r="C14" i="2"/>
  <c r="C15" i="2"/>
  <c r="F9" i="2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</calcChain>
</file>

<file path=xl/sharedStrings.xml><?xml version="1.0" encoding="utf-8"?>
<sst xmlns="http://schemas.openxmlformats.org/spreadsheetml/2006/main" count="10" uniqueCount="10">
  <si>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</si>
  <si>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</si>
  <si>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</si>
  <si>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</si>
  <si>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</si>
  <si>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</si>
  <si>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</si>
  <si>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Итого</t>
  </si>
  <si>
    <t>Общая сумма с НДС</t>
  </si>
  <si>
    <t>Цена за ед.товара,с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</si>
</sst>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6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890"/>
      <sheetName val="приложение к заявке"/>
      <sheetName val="Лист1"/>
    </sheetNames>
    <sheetDataSet>
      <sheetData sheetId="0">
        <row r="18">
          <cell r="C18" t="str">
            <v>DDP Пос.Ауэзов</v>
          </cell>
        </row>
        <row r="19">
          <cell r="C19" t="str">
            <v>100% оплата по факту поставки в теч. 30 к.д.</v>
          </cell>
        </row>
        <row r="20">
          <cell r="C20">
            <v>44538</v>
          </cell>
        </row>
      </sheetData>
      <sheetData sheetId="1">
        <row r="3">
          <cell r="C3" t="str">
            <v>Сапоги ПОЛЯРНИК (размер 40)</v>
          </cell>
          <cell r="D3" t="str">
            <v>пар</v>
          </cell>
          <cell r="E3">
            <v>50</v>
          </cell>
          <cell r="F3">
            <v>18000</v>
          </cell>
          <cell r="G3">
            <v>900000</v>
          </cell>
        </row>
        <row r="4">
          <cell r="C4" t="str">
            <v>Сапоги ФОРВЕЛД М4 (Р) р.40</v>
          </cell>
          <cell r="D4" t="str">
            <v>пар</v>
          </cell>
          <cell r="E4">
            <v>10</v>
          </cell>
          <cell r="F4">
            <v>25000</v>
          </cell>
          <cell r="G4">
            <v>250000</v>
          </cell>
        </row>
        <row r="5">
          <cell r="C5" t="str">
            <v>Очки 3M СЕКЬЮРЕФИТ SF403AF-EU желтая</v>
          </cell>
          <cell r="D5" t="str">
            <v>шт</v>
          </cell>
          <cell r="E5">
            <v>30</v>
          </cell>
          <cell r="F5">
            <v>2500</v>
          </cell>
          <cell r="G5">
            <v>75000</v>
          </cell>
        </row>
        <row r="6">
          <cell r="C6" t="str">
            <v>Шапка Скейтер</v>
          </cell>
          <cell r="D6" t="str">
            <v>шт</v>
          </cell>
          <cell r="E6">
            <v>50</v>
          </cell>
          <cell r="F6">
            <v>2000</v>
          </cell>
          <cell r="G6">
            <v>100000</v>
          </cell>
        </row>
        <row r="7">
          <cell r="C7" t="str">
            <v>Сигнальные жилеты тип  3 ктк</v>
          </cell>
          <cell r="D7" t="str">
            <v>шт</v>
          </cell>
          <cell r="E7">
            <v>50</v>
          </cell>
          <cell r="F7">
            <v>1900</v>
          </cell>
          <cell r="G7">
            <v>95000</v>
          </cell>
        </row>
        <row r="8">
          <cell r="C8" t="str">
            <v>Перчатки ВИНТЕР утеплённые черно-синие Тинсулейт р.8 / Перчатки Gward Docker Lux xy 130</v>
          </cell>
          <cell r="D8" t="str">
            <v>пар</v>
          </cell>
          <cell r="E8">
            <v>30</v>
          </cell>
          <cell r="F8">
            <v>1250</v>
          </cell>
          <cell r="G8">
            <v>37500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zoomScaleNormal="100" zoomScaleSheetLayoutView="84" workbookViewId="0">
      <selection activeCell="M8" sqref="M8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3"/>
      <c r="B1" s="23"/>
      <c r="C1" s="23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9</v>
      </c>
      <c r="F2" s="10" t="s">
        <v>8</v>
      </c>
    </row>
    <row r="3" spans="1:7" s="2" customFormat="1" ht="71.25" customHeight="1" x14ac:dyDescent="0.25">
      <c r="A3" s="13">
        <v>1</v>
      </c>
      <c r="B3" s="13" t="str">
        <f>'[1]приложение к заявке'!C3</f>
        <v>Сапоги ПОЛЯРНИК (размер 40)</v>
      </c>
      <c r="C3" s="13" t="str">
        <f>'[1]приложение к заявке'!D3</f>
        <v>пар</v>
      </c>
      <c r="D3" s="14">
        <f>'[1]приложение к заявке'!E3</f>
        <v>50</v>
      </c>
      <c r="E3" s="15">
        <f>'[1]приложение к заявке'!F3</f>
        <v>18000</v>
      </c>
      <c r="F3" s="15">
        <f>'[1]приложение к заявке'!G3</f>
        <v>900000</v>
      </c>
      <c r="G3" s="18"/>
    </row>
    <row r="4" spans="1:7" s="2" customFormat="1" ht="71.25" customHeight="1" x14ac:dyDescent="0.25">
      <c r="A4" s="13">
        <v>2</v>
      </c>
      <c r="B4" s="13" t="str">
        <f>'[1]приложение к заявке'!C4</f>
        <v>Сапоги ФОРВЕЛД М4 (Р) р.40</v>
      </c>
      <c r="C4" s="13" t="str">
        <f>'[1]приложение к заявке'!D4</f>
        <v>пар</v>
      </c>
      <c r="D4" s="14">
        <f>'[1]приложение к заявке'!E4</f>
        <v>10</v>
      </c>
      <c r="E4" s="15">
        <f>'[1]приложение к заявке'!F4</f>
        <v>25000</v>
      </c>
      <c r="F4" s="15">
        <f>'[1]приложение к заявке'!G4</f>
        <v>250000</v>
      </c>
      <c r="G4" s="18"/>
    </row>
    <row r="5" spans="1:7" s="2" customFormat="1" ht="71.25" customHeight="1" x14ac:dyDescent="0.25">
      <c r="A5" s="13">
        <v>3</v>
      </c>
      <c r="B5" s="13" t="str">
        <f>'[1]приложение к заявке'!C5</f>
        <v>Очки 3M СЕКЬЮРЕФИТ SF403AF-EU желтая</v>
      </c>
      <c r="C5" s="13" t="str">
        <f>'[1]приложение к заявке'!D5</f>
        <v>шт</v>
      </c>
      <c r="D5" s="14">
        <f>'[1]приложение к заявке'!E5</f>
        <v>30</v>
      </c>
      <c r="E5" s="15">
        <f>'[1]приложение к заявке'!F5</f>
        <v>2500</v>
      </c>
      <c r="F5" s="15">
        <f>'[1]приложение к заявке'!G5</f>
        <v>75000</v>
      </c>
      <c r="G5" s="18"/>
    </row>
    <row r="6" spans="1:7" s="2" customFormat="1" ht="71.25" customHeight="1" x14ac:dyDescent="0.25">
      <c r="A6" s="13">
        <v>4</v>
      </c>
      <c r="B6" s="13" t="str">
        <f>'[1]приложение к заявке'!C6</f>
        <v>Шапка Скейтер</v>
      </c>
      <c r="C6" s="13" t="str">
        <f>'[1]приложение к заявке'!D6</f>
        <v>шт</v>
      </c>
      <c r="D6" s="14">
        <f>'[1]приложение к заявке'!E6</f>
        <v>50</v>
      </c>
      <c r="E6" s="15">
        <f>'[1]приложение к заявке'!F6</f>
        <v>2000</v>
      </c>
      <c r="F6" s="15">
        <f>'[1]приложение к заявке'!G6</f>
        <v>100000</v>
      </c>
      <c r="G6" s="18"/>
    </row>
    <row r="7" spans="1:7" s="2" customFormat="1" ht="71.25" customHeight="1" x14ac:dyDescent="0.25">
      <c r="A7" s="13">
        <v>5</v>
      </c>
      <c r="B7" s="13" t="str">
        <f>'[1]приложение к заявке'!C7</f>
        <v>Сигнальные жилеты тип  3 ктк</v>
      </c>
      <c r="C7" s="13" t="str">
        <f>'[1]приложение к заявке'!D7</f>
        <v>шт</v>
      </c>
      <c r="D7" s="14">
        <f>'[1]приложение к заявке'!E7</f>
        <v>50</v>
      </c>
      <c r="E7" s="15">
        <f>'[1]приложение к заявке'!F7</f>
        <v>1900</v>
      </c>
      <c r="F7" s="15">
        <f>'[1]приложение к заявке'!G7</f>
        <v>95000</v>
      </c>
      <c r="G7" s="18"/>
    </row>
    <row r="8" spans="1:7" s="2" customFormat="1" ht="71.25" customHeight="1" x14ac:dyDescent="0.25">
      <c r="A8" s="13">
        <v>6</v>
      </c>
      <c r="B8" s="13" t="str">
        <f>'[1]приложение к заявке'!C8</f>
        <v>Перчатки ВИНТЕР утеплённые черно-синие Тинсулейт р.8 / Перчатки Gward Docker Lux xy 130</v>
      </c>
      <c r="C8" s="13" t="str">
        <f>'[1]приложение к заявке'!D8</f>
        <v>пар</v>
      </c>
      <c r="D8" s="14">
        <f>'[1]приложение к заявке'!E8</f>
        <v>30</v>
      </c>
      <c r="E8" s="15">
        <f>'[1]приложение к заявке'!F8</f>
        <v>1250</v>
      </c>
      <c r="F8" s="15">
        <f>'[1]приложение к заявке'!G8</f>
        <v>37500</v>
      </c>
      <c r="G8" s="18"/>
    </row>
    <row r="9" spans="1:7" x14ac:dyDescent="0.25">
      <c r="E9" s="1" t="s">
        <v>7</v>
      </c>
      <c r="F9" s="4">
        <f>SUM(F3:F8)</f>
        <v>1457500</v>
      </c>
    </row>
    <row r="11" spans="1:7" x14ac:dyDescent="0.25">
      <c r="C11" s="12"/>
    </row>
    <row r="12" spans="1:7" x14ac:dyDescent="0.25">
      <c r="C12" s="12"/>
    </row>
    <row r="13" spans="1:7" ht="81" customHeight="1" x14ac:dyDescent="0.25">
      <c r="A13" s="19">
        <v>1</v>
      </c>
      <c r="B13" s="16" t="s">
        <v>0</v>
      </c>
      <c r="C13" s="19" t="str">
        <f>'[1]Поручение на покупку № Б890'!C18</f>
        <v>DDP Пос.Ауэзов</v>
      </c>
      <c r="D13" s="4"/>
    </row>
    <row r="14" spans="1:7" ht="81" customHeight="1" thickBot="1" x14ac:dyDescent="0.3">
      <c r="A14" s="20">
        <v>2</v>
      </c>
      <c r="B14" s="16" t="s">
        <v>1</v>
      </c>
      <c r="C14" s="20" t="str">
        <f>'[1]Поручение на покупку № Б890'!C19</f>
        <v>100% оплата по факту поставки в теч. 30 к.д.</v>
      </c>
      <c r="D14" s="4"/>
    </row>
    <row r="15" spans="1:7" ht="45.75" customHeight="1" thickBot="1" x14ac:dyDescent="0.3">
      <c r="A15" s="22">
        <v>3</v>
      </c>
      <c r="B15" s="17" t="s">
        <v>2</v>
      </c>
      <c r="C15" s="21">
        <f>'[1]Поручение на покупку № Б890'!C20</f>
        <v>44538</v>
      </c>
      <c r="D15" s="4"/>
    </row>
  </sheetData>
  <protectedRanges>
    <protectedRange sqref="B3:B8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2021-11-09T09:42:09Z</dcterms:modified>
</cp:coreProperties>
</file>