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135" windowWidth="23250" windowHeight="12330"/>
  </bookViews>
  <sheets>
    <sheet name="тех.спец" sheetId="2" r:id="rId1"/>
  </sheets>
  <externalReferences>
    <externalReference r:id="rId2"/>
  </externalReferences>
  <definedNames>
    <definedName name="_xlnm.Print_Area" localSheetId="0">тех.спец!$A$1:$C$8</definedName>
  </definedNames>
  <calcPr calcId="145621" refMode="R1C1"/>
</workbook>
</file>

<file path=xl/calcChain.xml><?xml version="1.0" encoding="utf-8"?>
<calcChain xmlns="http://schemas.openxmlformats.org/spreadsheetml/2006/main">
  <c r="C13" i="2" l="1"/>
  <c r="C14" i="2"/>
  <c r="C15" i="2"/>
  <c r="F9" i="2"/>
  <c r="B3" i="2"/>
  <c r="C3" i="2"/>
  <c r="D3" i="2"/>
  <c r="E3" i="2"/>
  <c r="F3" i="2"/>
  <c r="B4" i="2"/>
  <c r="C4" i="2"/>
  <c r="D4" i="2"/>
  <c r="E4" i="2"/>
  <c r="F4" i="2"/>
  <c r="B5" i="2"/>
  <c r="C5" i="2"/>
  <c r="D5" i="2"/>
  <c r="E5" i="2"/>
  <c r="F5" i="2"/>
  <c r="B6" i="2"/>
  <c r="C6" i="2"/>
  <c r="D6" i="2"/>
  <c r="E6" i="2"/>
  <c r="F6" i="2"/>
  <c r="B7" i="2"/>
  <c r="C7" i="2"/>
  <c r="D7" i="2"/>
  <c r="E7" i="2"/>
  <c r="F7" i="2"/>
  <c r="B8" i="2"/>
  <c r="C8" i="2"/>
  <c r="D8" i="2"/>
  <c r="E8" i="2"/>
  <c r="F8" i="2"/>
</calcChain>
</file>

<file path=xl/sharedStrings.xml><?xml version="1.0" encoding="utf-8"?>
<sst xmlns="http://schemas.openxmlformats.org/spreadsheetml/2006/main" count="10" uniqueCount="10">
  <si>
    <t>Условия поставки</t>
  </si>
  <si>
    <t>Условия оплаты</t>
  </si>
  <si>
    <t>Срок поставки</t>
  </si>
  <si>
    <t>Наименование ТМЦ</t>
  </si>
  <si>
    <t>Кол-во</t>
  </si>
  <si>
    <t>Ед.изм.</t>
  </si>
  <si>
    <t>№</t>
  </si>
  <si>
    <t>Итого</t>
  </si>
  <si>
    <t>Общая сумма с НДС</t>
  </si>
  <si>
    <t>Цена за ед.товара,с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</si>
</sst>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4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1" fillId="0" borderId="0"/>
  </cellStyleXfs>
  <cellXfs count="24">
    <xf numFmtId="0" fontId="0" fillId="0" borderId="0" xfId="0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4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14" fontId="6" fillId="2" borderId="0" xfId="0" applyNumberFormat="1" applyFont="1" applyFill="1"/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</cellXfs>
  <cellStyles count="14">
    <cellStyle name="Гиперссылка 2" xfId="4"/>
    <cellStyle name="Денежный 2" xfId="5"/>
    <cellStyle name="Денежный 2 2" xfId="11"/>
    <cellStyle name="Обычный" xfId="0" builtinId="0"/>
    <cellStyle name="Обычный 123" xfId="13"/>
    <cellStyle name="Обычный 2" xfId="1"/>
    <cellStyle name="Обычный 2 2" xfId="6"/>
    <cellStyle name="Обычный 2 5" xfId="8"/>
    <cellStyle name="Обычный 3" xfId="2"/>
    <cellStyle name="Обычный 3 2" xfId="9"/>
    <cellStyle name="Обычный 4" xfId="12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9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учение на покупку № Б890"/>
      <sheetName val="приложение к заявке"/>
      <sheetName val="Лист1"/>
    </sheetNames>
    <sheetDataSet>
      <sheetData sheetId="0">
        <row r="18">
          <cell r="C18" t="str">
            <v>DDP Пос.Ауэзов</v>
          </cell>
        </row>
        <row r="19">
          <cell r="C19" t="str">
            <v>100% оплата по факту поставки в теч. 30 к.д.</v>
          </cell>
        </row>
        <row r="20">
          <cell r="C20">
            <v>44538</v>
          </cell>
        </row>
      </sheetData>
      <sheetData sheetId="1">
        <row r="3">
          <cell r="C3" t="str">
            <v>Сапоги ПОЛЯРНИК (размер 40)</v>
          </cell>
          <cell r="D3" t="str">
            <v>пар</v>
          </cell>
          <cell r="E3">
            <v>50</v>
          </cell>
          <cell r="F3">
            <v>18000</v>
          </cell>
          <cell r="G3">
            <v>900000</v>
          </cell>
        </row>
        <row r="4">
          <cell r="C4" t="str">
            <v>Сапоги ФОРВЕЛД М4 (Р) р.40</v>
          </cell>
          <cell r="D4" t="str">
            <v>пар</v>
          </cell>
          <cell r="E4">
            <v>10</v>
          </cell>
          <cell r="F4">
            <v>25000</v>
          </cell>
          <cell r="G4">
            <v>250000</v>
          </cell>
        </row>
        <row r="5">
          <cell r="C5" t="str">
            <v>Очки 3M СЕКЬЮРЕФИТ SF403AF-EU желтая</v>
          </cell>
          <cell r="D5" t="str">
            <v>шт</v>
          </cell>
          <cell r="E5">
            <v>30</v>
          </cell>
          <cell r="F5">
            <v>2500</v>
          </cell>
          <cell r="G5">
            <v>75000</v>
          </cell>
        </row>
        <row r="6">
          <cell r="C6" t="str">
            <v>Шапка Скейтер</v>
          </cell>
          <cell r="D6" t="str">
            <v>шт</v>
          </cell>
          <cell r="E6">
            <v>50</v>
          </cell>
          <cell r="F6">
            <v>2000</v>
          </cell>
          <cell r="G6">
            <v>100000</v>
          </cell>
        </row>
        <row r="7">
          <cell r="C7" t="str">
            <v>Сигнальные жилеты тип  3 ктк</v>
          </cell>
          <cell r="D7" t="str">
            <v>шт</v>
          </cell>
          <cell r="E7">
            <v>50</v>
          </cell>
          <cell r="F7">
            <v>1900</v>
          </cell>
          <cell r="G7">
            <v>95000</v>
          </cell>
        </row>
        <row r="8">
          <cell r="C8" t="str">
            <v>Перчатки ВИНТЕР утеплённые черно-синие Тинсулейт р.8 / Перчатки Gward Docker Lux xy 130</v>
          </cell>
          <cell r="D8" t="str">
            <v>пар</v>
          </cell>
          <cell r="E8">
            <v>30</v>
          </cell>
          <cell r="F8">
            <v>1250</v>
          </cell>
          <cell r="G8">
            <v>37500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zoomScaleNormal="100" zoomScaleSheetLayoutView="84" workbookViewId="0">
      <selection activeCell="M8" sqref="M8"/>
    </sheetView>
  </sheetViews>
  <sheetFormatPr defaultColWidth="9.140625" defaultRowHeight="15" x14ac:dyDescent="0.25"/>
  <cols>
    <col min="1" max="1" width="12.140625" style="5" customWidth="1"/>
    <col min="2" max="2" width="32.42578125" style="6" customWidth="1"/>
    <col min="3" max="3" width="17.140625" style="4" customWidth="1"/>
    <col min="4" max="4" width="15.7109375" style="1" customWidth="1"/>
    <col min="5" max="5" width="20.140625" style="1" customWidth="1"/>
    <col min="6" max="6" width="16.7109375" style="1" customWidth="1"/>
    <col min="7" max="16384" width="9.140625" style="1"/>
  </cols>
  <sheetData>
    <row r="1" spans="1:7" s="3" customFormat="1" ht="46.5" customHeight="1" x14ac:dyDescent="0.25">
      <c r="A1" s="23"/>
      <c r="B1" s="23"/>
      <c r="C1" s="23"/>
    </row>
    <row r="2" spans="1:7" s="2" customFormat="1" ht="59.25" customHeight="1" x14ac:dyDescent="0.25">
      <c r="A2" s="8" t="s">
        <v>6</v>
      </c>
      <c r="B2" s="7" t="s">
        <v>3</v>
      </c>
      <c r="C2" s="8" t="s">
        <v>5</v>
      </c>
      <c r="D2" s="9" t="s">
        <v>4</v>
      </c>
      <c r="E2" s="11" t="s">
        <v>9</v>
      </c>
      <c r="F2" s="10" t="s">
        <v>8</v>
      </c>
    </row>
    <row r="3" spans="1:7" s="2" customFormat="1" ht="71.25" customHeight="1" x14ac:dyDescent="0.25">
      <c r="A3" s="13">
        <v>1</v>
      </c>
      <c r="B3" s="13" t="str">
        <f>'[1]приложение к заявке'!C3</f>
        <v>Сапоги ПОЛЯРНИК (размер 40)</v>
      </c>
      <c r="C3" s="13" t="str">
        <f>'[1]приложение к заявке'!D3</f>
        <v>пар</v>
      </c>
      <c r="D3" s="14">
        <f>'[1]приложение к заявке'!E3</f>
        <v>50</v>
      </c>
      <c r="E3" s="15">
        <f>'[1]приложение к заявке'!F3</f>
        <v>18000</v>
      </c>
      <c r="F3" s="15">
        <f>'[1]приложение к заявке'!G3</f>
        <v>900000</v>
      </c>
      <c r="G3" s="18"/>
    </row>
    <row r="4" spans="1:7" s="2" customFormat="1" ht="71.25" customHeight="1" x14ac:dyDescent="0.25">
      <c r="A4" s="13">
        <v>2</v>
      </c>
      <c r="B4" s="13" t="str">
        <f>'[1]приложение к заявке'!C4</f>
        <v>Сапоги ФОРВЕЛД М4 (Р) р.40</v>
      </c>
      <c r="C4" s="13" t="str">
        <f>'[1]приложение к заявке'!D4</f>
        <v>пар</v>
      </c>
      <c r="D4" s="14">
        <f>'[1]приложение к заявке'!E4</f>
        <v>10</v>
      </c>
      <c r="E4" s="15">
        <f>'[1]приложение к заявке'!F4</f>
        <v>25000</v>
      </c>
      <c r="F4" s="15">
        <f>'[1]приложение к заявке'!G4</f>
        <v>250000</v>
      </c>
      <c r="G4" s="18"/>
    </row>
    <row r="5" spans="1:7" s="2" customFormat="1" ht="71.25" customHeight="1" x14ac:dyDescent="0.25">
      <c r="A5" s="13">
        <v>3</v>
      </c>
      <c r="B5" s="13" t="str">
        <f>'[1]приложение к заявке'!C5</f>
        <v>Очки 3M СЕКЬЮРЕФИТ SF403AF-EU желтая</v>
      </c>
      <c r="C5" s="13" t="str">
        <f>'[1]приложение к заявке'!D5</f>
        <v>шт</v>
      </c>
      <c r="D5" s="14">
        <f>'[1]приложение к заявке'!E5</f>
        <v>30</v>
      </c>
      <c r="E5" s="15">
        <f>'[1]приложение к заявке'!F5</f>
        <v>2500</v>
      </c>
      <c r="F5" s="15">
        <f>'[1]приложение к заявке'!G5</f>
        <v>75000</v>
      </c>
      <c r="G5" s="18"/>
    </row>
    <row r="6" spans="1:7" s="2" customFormat="1" ht="71.25" customHeight="1" x14ac:dyDescent="0.25">
      <c r="A6" s="13">
        <v>4</v>
      </c>
      <c r="B6" s="13" t="str">
        <f>'[1]приложение к заявке'!C6</f>
        <v>Шапка Скейтер</v>
      </c>
      <c r="C6" s="13" t="str">
        <f>'[1]приложение к заявке'!D6</f>
        <v>шт</v>
      </c>
      <c r="D6" s="14">
        <f>'[1]приложение к заявке'!E6</f>
        <v>50</v>
      </c>
      <c r="E6" s="15">
        <f>'[1]приложение к заявке'!F6</f>
        <v>2000</v>
      </c>
      <c r="F6" s="15">
        <f>'[1]приложение к заявке'!G6</f>
        <v>100000</v>
      </c>
      <c r="G6" s="18"/>
    </row>
    <row r="7" spans="1:7" s="2" customFormat="1" ht="71.25" customHeight="1" x14ac:dyDescent="0.25">
      <c r="A7" s="13">
        <v>5</v>
      </c>
      <c r="B7" s="13" t="str">
        <f>'[1]приложение к заявке'!C7</f>
        <v>Сигнальные жилеты тип  3 ктк</v>
      </c>
      <c r="C7" s="13" t="str">
        <f>'[1]приложение к заявке'!D7</f>
        <v>шт</v>
      </c>
      <c r="D7" s="14">
        <f>'[1]приложение к заявке'!E7</f>
        <v>50</v>
      </c>
      <c r="E7" s="15">
        <f>'[1]приложение к заявке'!F7</f>
        <v>1900</v>
      </c>
      <c r="F7" s="15">
        <f>'[1]приложение к заявке'!G7</f>
        <v>95000</v>
      </c>
      <c r="G7" s="18"/>
    </row>
    <row r="8" spans="1:7" s="2" customFormat="1" ht="71.25" customHeight="1" x14ac:dyDescent="0.25">
      <c r="A8" s="13">
        <v>6</v>
      </c>
      <c r="B8" s="13" t="str">
        <f>'[1]приложение к заявке'!C8</f>
        <v>Перчатки ВИНТЕР утеплённые черно-синие Тинсулейт р.8 / Перчатки Gward Docker Lux xy 130</v>
      </c>
      <c r="C8" s="13" t="str">
        <f>'[1]приложение к заявке'!D8</f>
        <v>пар</v>
      </c>
      <c r="D8" s="14">
        <f>'[1]приложение к заявке'!E8</f>
        <v>30</v>
      </c>
      <c r="E8" s="15">
        <f>'[1]приложение к заявке'!F8</f>
        <v>1250</v>
      </c>
      <c r="F8" s="15">
        <f>'[1]приложение к заявке'!G8</f>
        <v>37500</v>
      </c>
      <c r="G8" s="18"/>
    </row>
    <row r="9" spans="1:7" x14ac:dyDescent="0.25">
      <c r="E9" s="1" t="s">
        <v>7</v>
      </c>
      <c r="F9" s="4">
        <f>SUM(F3:F8)</f>
        <v>1457500</v>
      </c>
    </row>
    <row r="11" spans="1:7" x14ac:dyDescent="0.25">
      <c r="C11" s="12"/>
    </row>
    <row r="12" spans="1:7" x14ac:dyDescent="0.25">
      <c r="C12" s="12"/>
    </row>
    <row r="13" spans="1:7" ht="81" customHeight="1" x14ac:dyDescent="0.25">
      <c r="A13" s="19">
        <v>1</v>
      </c>
      <c r="B13" s="16" t="s">
        <v>0</v>
      </c>
      <c r="C13" s="19" t="str">
        <f>'[1]Поручение на покупку № Б890'!C18</f>
        <v>DDP Пос.Ауэзов</v>
      </c>
      <c r="D13" s="4"/>
    </row>
    <row r="14" spans="1:7" ht="81" customHeight="1" thickBot="1" x14ac:dyDescent="0.3">
      <c r="A14" s="20">
        <v>2</v>
      </c>
      <c r="B14" s="16" t="s">
        <v>1</v>
      </c>
      <c r="C14" s="20" t="str">
        <f>'[1]Поручение на покупку № Б890'!C19</f>
        <v>100% оплата по факту поставки в теч. 30 к.д.</v>
      </c>
      <c r="D14" s="4"/>
    </row>
    <row r="15" spans="1:7" ht="45.75" customHeight="1" thickBot="1" x14ac:dyDescent="0.3">
      <c r="A15" s="22">
        <v>3</v>
      </c>
      <c r="B15" s="17" t="s">
        <v>2</v>
      </c>
      <c r="C15" s="21">
        <f>'[1]Поручение на покупку № Б890'!C20</f>
        <v>44538</v>
      </c>
      <c r="D15" s="4"/>
    </row>
  </sheetData>
  <protectedRanges>
    <protectedRange sqref="B3:B8" name="Диапазон8_1_2"/>
  </protectedRanges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2021-11-09T09:42:09Z</dcterms:modified>
</cp:coreProperties>
</file>